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ежедневки ноябрь декабрь24\"/>
    </mc:Choice>
  </mc:AlternateContent>
  <xr:revisionPtr revIDLastSave="0" documentId="13_ncr:1_{130DF3AA-285C-4E74-A9FE-AED0AC3D7D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6" i="1" l="1"/>
  <c r="I356" i="1"/>
  <c r="H356" i="1"/>
  <c r="G356" i="1"/>
  <c r="F356" i="1"/>
  <c r="J337" i="1"/>
  <c r="I337" i="1"/>
  <c r="H337" i="1"/>
  <c r="G337" i="1"/>
  <c r="F337" i="1"/>
  <c r="J318" i="1"/>
  <c r="I318" i="1"/>
  <c r="H318" i="1"/>
  <c r="G318" i="1"/>
  <c r="F318" i="1"/>
  <c r="J299" i="1"/>
  <c r="I299" i="1"/>
  <c r="H299" i="1"/>
  <c r="G299" i="1"/>
  <c r="F299" i="1"/>
  <c r="J280" i="1"/>
  <c r="I280" i="1"/>
  <c r="H280" i="1"/>
  <c r="G280" i="1"/>
  <c r="F280" i="1"/>
  <c r="J261" i="1"/>
  <c r="I261" i="1"/>
  <c r="H261" i="1"/>
  <c r="G261" i="1"/>
  <c r="F261" i="1"/>
  <c r="J242" i="1"/>
  <c r="I242" i="1"/>
  <c r="H242" i="1"/>
  <c r="G242" i="1"/>
  <c r="F242" i="1"/>
  <c r="J223" i="1"/>
  <c r="I223" i="1"/>
  <c r="H223" i="1"/>
  <c r="G223" i="1"/>
  <c r="F223" i="1"/>
  <c r="J204" i="1"/>
  <c r="I204" i="1"/>
  <c r="H204" i="1"/>
  <c r="G204" i="1"/>
  <c r="F204" i="1"/>
  <c r="J184" i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3" i="1" l="1"/>
  <c r="I13" i="1"/>
  <c r="H13" i="1"/>
  <c r="G13" i="1"/>
  <c r="F13" i="1"/>
  <c r="B386" i="1" l="1"/>
  <c r="A386" i="1"/>
  <c r="L385" i="1"/>
  <c r="J385" i="1"/>
  <c r="I385" i="1"/>
  <c r="H385" i="1"/>
  <c r="G385" i="1"/>
  <c r="F385" i="1"/>
  <c r="B376" i="1"/>
  <c r="A376" i="1"/>
  <c r="L375" i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F367" i="1" s="1"/>
  <c r="B357" i="1"/>
  <c r="A357" i="1"/>
  <c r="L356" i="1"/>
  <c r="L367" i="1" s="1"/>
  <c r="J367" i="1"/>
  <c r="B348" i="1"/>
  <c r="A348" i="1"/>
  <c r="L347" i="1"/>
  <c r="J347" i="1"/>
  <c r="I347" i="1"/>
  <c r="I348" i="1" s="1"/>
  <c r="H347" i="1"/>
  <c r="H348" i="1" s="1"/>
  <c r="G347" i="1"/>
  <c r="F347" i="1"/>
  <c r="B338" i="1"/>
  <c r="A338" i="1"/>
  <c r="L337" i="1"/>
  <c r="F348" i="1"/>
  <c r="B329" i="1"/>
  <c r="A329" i="1"/>
  <c r="L328" i="1"/>
  <c r="J328" i="1"/>
  <c r="I328" i="1"/>
  <c r="I329" i="1" s="1"/>
  <c r="H328" i="1"/>
  <c r="H329" i="1" s="1"/>
  <c r="G328" i="1"/>
  <c r="F328" i="1"/>
  <c r="F329" i="1" s="1"/>
  <c r="B319" i="1"/>
  <c r="A319" i="1"/>
  <c r="L318" i="1"/>
  <c r="J329" i="1"/>
  <c r="B310" i="1"/>
  <c r="A310" i="1"/>
  <c r="L309" i="1"/>
  <c r="J309" i="1"/>
  <c r="I309" i="1"/>
  <c r="H309" i="1"/>
  <c r="G309" i="1"/>
  <c r="F309" i="1"/>
  <c r="B300" i="1"/>
  <c r="L299" i="1"/>
  <c r="H310" i="1"/>
  <c r="B291" i="1"/>
  <c r="A291" i="1"/>
  <c r="L290" i="1"/>
  <c r="J290" i="1"/>
  <c r="I290" i="1"/>
  <c r="H290" i="1"/>
  <c r="G290" i="1"/>
  <c r="G291" i="1" s="1"/>
  <c r="F290" i="1"/>
  <c r="F291" i="1" s="1"/>
  <c r="B281" i="1"/>
  <c r="A281" i="1"/>
  <c r="L280" i="1"/>
  <c r="B272" i="1"/>
  <c r="A272" i="1"/>
  <c r="L271" i="1"/>
  <c r="J271" i="1"/>
  <c r="I271" i="1"/>
  <c r="I272" i="1" s="1"/>
  <c r="H271" i="1"/>
  <c r="H272" i="1" s="1"/>
  <c r="G271" i="1"/>
  <c r="F271" i="1"/>
  <c r="F272" i="1" s="1"/>
  <c r="B262" i="1"/>
  <c r="A262" i="1"/>
  <c r="L261" i="1"/>
  <c r="B253" i="1"/>
  <c r="A253" i="1"/>
  <c r="L252" i="1"/>
  <c r="J252" i="1"/>
  <c r="J253" i="1" s="1"/>
  <c r="I252" i="1"/>
  <c r="I253" i="1" s="1"/>
  <c r="H252" i="1"/>
  <c r="H253" i="1" s="1"/>
  <c r="G252" i="1"/>
  <c r="G253" i="1" s="1"/>
  <c r="F252" i="1"/>
  <c r="F253" i="1" s="1"/>
  <c r="B243" i="1"/>
  <c r="A243" i="1"/>
  <c r="L242" i="1"/>
  <c r="B234" i="1"/>
  <c r="A234" i="1"/>
  <c r="L233" i="1"/>
  <c r="J233" i="1"/>
  <c r="I233" i="1"/>
  <c r="H233" i="1"/>
  <c r="H234" i="1" s="1"/>
  <c r="G233" i="1"/>
  <c r="G234" i="1" s="1"/>
  <c r="F233" i="1"/>
  <c r="F234" i="1" s="1"/>
  <c r="B224" i="1"/>
  <c r="A224" i="1"/>
  <c r="L223" i="1"/>
  <c r="B215" i="1"/>
  <c r="A215" i="1"/>
  <c r="L214" i="1"/>
  <c r="J214" i="1"/>
  <c r="I214" i="1"/>
  <c r="H214" i="1"/>
  <c r="H215" i="1" s="1"/>
  <c r="G214" i="1"/>
  <c r="F214" i="1"/>
  <c r="B205" i="1"/>
  <c r="A205" i="1"/>
  <c r="L204" i="1"/>
  <c r="G215" i="1"/>
  <c r="F215" i="1"/>
  <c r="B195" i="1"/>
  <c r="A195" i="1"/>
  <c r="L194" i="1"/>
  <c r="J194" i="1"/>
  <c r="I194" i="1"/>
  <c r="H194" i="1"/>
  <c r="H195" i="1" s="1"/>
  <c r="G194" i="1"/>
  <c r="G195" i="1" s="1"/>
  <c r="F194" i="1"/>
  <c r="F195" i="1" s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B157" i="1"/>
  <c r="A157" i="1"/>
  <c r="L156" i="1"/>
  <c r="J156" i="1"/>
  <c r="I156" i="1"/>
  <c r="H156" i="1"/>
  <c r="G156" i="1"/>
  <c r="G157" i="1" s="1"/>
  <c r="F156" i="1"/>
  <c r="B147" i="1"/>
  <c r="A147" i="1"/>
  <c r="L146" i="1"/>
  <c r="J15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L119" i="1" l="1"/>
  <c r="L100" i="1"/>
  <c r="J81" i="1"/>
  <c r="G81" i="1"/>
  <c r="L81" i="1"/>
  <c r="L62" i="1"/>
  <c r="L43" i="1"/>
  <c r="L386" i="1"/>
  <c r="L348" i="1"/>
  <c r="L329" i="1"/>
  <c r="L291" i="1"/>
  <c r="L272" i="1"/>
  <c r="L253" i="1"/>
  <c r="L215" i="1"/>
  <c r="L176" i="1"/>
  <c r="L157" i="1"/>
  <c r="L310" i="1"/>
  <c r="F386" i="1"/>
  <c r="H62" i="1"/>
  <c r="L138" i="1"/>
  <c r="I386" i="1"/>
  <c r="F176" i="1"/>
  <c r="H176" i="1"/>
  <c r="H100" i="1"/>
  <c r="H43" i="1"/>
  <c r="L234" i="1"/>
  <c r="F310" i="1"/>
  <c r="I100" i="1"/>
  <c r="H386" i="1"/>
  <c r="G386" i="1"/>
  <c r="J386" i="1"/>
  <c r="G367" i="1"/>
  <c r="I367" i="1"/>
  <c r="H367" i="1"/>
  <c r="G348" i="1"/>
  <c r="J348" i="1"/>
  <c r="G329" i="1"/>
  <c r="G310" i="1"/>
  <c r="J310" i="1"/>
  <c r="I310" i="1"/>
  <c r="H291" i="1"/>
  <c r="J291" i="1"/>
  <c r="I291" i="1"/>
  <c r="G272" i="1"/>
  <c r="J272" i="1"/>
  <c r="J234" i="1"/>
  <c r="I234" i="1"/>
  <c r="J215" i="1"/>
  <c r="I215" i="1"/>
  <c r="I195" i="1"/>
  <c r="J195" i="1"/>
  <c r="I176" i="1"/>
  <c r="G176" i="1"/>
  <c r="J176" i="1"/>
  <c r="I157" i="1"/>
  <c r="H157" i="1"/>
  <c r="G138" i="1"/>
  <c r="F138" i="1"/>
  <c r="J138" i="1"/>
  <c r="I138" i="1"/>
  <c r="G119" i="1"/>
  <c r="J119" i="1"/>
  <c r="F119" i="1"/>
  <c r="I119" i="1"/>
  <c r="J100" i="1"/>
  <c r="G100" i="1"/>
  <c r="F100" i="1"/>
  <c r="H81" i="1"/>
  <c r="F62" i="1"/>
  <c r="J62" i="1"/>
  <c r="F43" i="1"/>
  <c r="F157" i="1"/>
  <c r="H138" i="1"/>
  <c r="L24" i="1"/>
  <c r="L195" i="1"/>
  <c r="F387" i="1" l="1"/>
  <c r="L387" i="1"/>
  <c r="L196" i="1"/>
  <c r="H387" i="1"/>
  <c r="G387" i="1"/>
  <c r="J387" i="1"/>
  <c r="H196" i="1"/>
  <c r="I196" i="1"/>
  <c r="F196" i="1"/>
  <c r="I387" i="1"/>
  <c r="J196" i="1"/>
  <c r="G196" i="1"/>
</calcChain>
</file>

<file path=xl/sharedStrings.xml><?xml version="1.0" encoding="utf-8"?>
<sst xmlns="http://schemas.openxmlformats.org/spreadsheetml/2006/main" count="651" uniqueCount="198">
  <si>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</si>
  <si>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</si>
  <si>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</si>
  <si>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</si>
  <si>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</si>
  <si>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</si>
  <si>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</si>
  <si>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</si>
  <si>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</si>
  <si>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</si>
  <si>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</si>
  <si>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</si>
  <si>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</si>
  <si>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</si>
  <si>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</si>
  <si>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</si>
  <si>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</si>
  <si>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</si>
  <si>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</si>
  <si>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</si>
  <si>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</si>
  <si>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</si>
  <si>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</si>
  <si>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</si>
  <si>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</si>
  <si>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</si>
  <si>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</si>
  <si>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</si>
  <si>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</si>
  <si>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</si>
  <si>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</si>
  <si>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</si>
  <si>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</si>
  <si>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</si>
  <si>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</si>
  <si>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</si>
  <si>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</si>
  <si>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</si>
  <si>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</si>
  <si>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</si>
  <si>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Канищева Ж.В.</t>
  </si>
  <si>
    <t>МБОУ ООШ №20</t>
  </si>
  <si>
    <t xml:space="preserve">каша рисовая молочная с маслом </t>
  </si>
  <si>
    <t>205</t>
  </si>
  <si>
    <t xml:space="preserve">Блинчики с карамельным соусом </t>
  </si>
  <si>
    <t>121</t>
  </si>
  <si>
    <t>чай с сахаром</t>
  </si>
  <si>
    <t>200</t>
  </si>
  <si>
    <t>батон пшеничный</t>
  </si>
  <si>
    <t>Фрукты в ассортименте (яблоко)</t>
  </si>
  <si>
    <t>Щи с мясом и сметаной</t>
  </si>
  <si>
    <t>Плов  с мясом  и куркумой(говядина)</t>
  </si>
  <si>
    <t>компот из сухофруктов</t>
  </si>
  <si>
    <t>хлеб пшеничный</t>
  </si>
  <si>
    <t>хлеб ржаной</t>
  </si>
  <si>
    <t xml:space="preserve">курица запеченная </t>
  </si>
  <si>
    <t>90</t>
  </si>
  <si>
    <t>каша гречневая вязкая с маслом</t>
  </si>
  <si>
    <t>150</t>
  </si>
  <si>
    <t>напиток плодово-ягодный витамизированный</t>
  </si>
  <si>
    <t>сыр сливочный в индивидуальной упаковке</t>
  </si>
  <si>
    <t>17</t>
  </si>
  <si>
    <t>этик</t>
  </si>
  <si>
    <t>20</t>
  </si>
  <si>
    <t>кукуруза консервированная</t>
  </si>
  <si>
    <t>60</t>
  </si>
  <si>
    <t>суп рыбный с крупой (рыбные консервы)</t>
  </si>
  <si>
    <t>чахохбили</t>
  </si>
  <si>
    <t>картофелное пюре с маслом</t>
  </si>
  <si>
    <t>компот из смеси фруктов и ягод (яблоко, клубника, слива, вишня)</t>
  </si>
  <si>
    <t>Икра овощная (кабачковая)</t>
  </si>
  <si>
    <t>Компот из сухофруктов</t>
  </si>
  <si>
    <t>Хлеб пшеничный</t>
  </si>
  <si>
    <t>Хлеб ржаной</t>
  </si>
  <si>
    <t xml:space="preserve">Горошек консервированный </t>
  </si>
  <si>
    <t>Свекольник с мясом и сметаной</t>
  </si>
  <si>
    <t>Филе птицы в кисло- сладком соусе</t>
  </si>
  <si>
    <t>Спагетти отварные с маслом</t>
  </si>
  <si>
    <t>Чай с сахаром</t>
  </si>
  <si>
    <t xml:space="preserve">Пудинг из творога с яблоками со сгущ.молоком </t>
  </si>
  <si>
    <t xml:space="preserve">Чай с сахаром и лимоном </t>
  </si>
  <si>
    <t>Батонт пшеничный</t>
  </si>
  <si>
    <t>Фрукты в ассортименте (мандарин)</t>
  </si>
  <si>
    <t>Суп овощной с мясом и сметаной</t>
  </si>
  <si>
    <t xml:space="preserve">Каша гречневая рассыпчатая с маслом </t>
  </si>
  <si>
    <t xml:space="preserve">Сок фруктовый </t>
  </si>
  <si>
    <t xml:space="preserve">Филе птицы тушеное в томатном соусе </t>
  </si>
  <si>
    <t xml:space="preserve">Чай с шиповником </t>
  </si>
  <si>
    <t>фрукты в ассортименте (яблоко)</t>
  </si>
  <si>
    <t>суп картофельный с мясом</t>
  </si>
  <si>
    <t xml:space="preserve">рис отвраной </t>
  </si>
  <si>
    <t>3 блюдо</t>
  </si>
  <si>
    <t>каша кукурузная молочная с маслом</t>
  </si>
  <si>
    <t>сыр порциями</t>
  </si>
  <si>
    <t>28,,73</t>
  </si>
  <si>
    <t>фруктовый десерт</t>
  </si>
  <si>
    <t>этик.</t>
  </si>
  <si>
    <t>суп куриный с яичной лапшой</t>
  </si>
  <si>
    <t>гуляш (говядина)</t>
  </si>
  <si>
    <t xml:space="preserve">Булгур отварной с маслом </t>
  </si>
  <si>
    <t>компот из смеси фруктов и ягод</t>
  </si>
  <si>
    <t>кисель витамизированный плодово-ягодный</t>
  </si>
  <si>
    <t>щи вегетарианские со сметаной</t>
  </si>
  <si>
    <t>печень по-страгановски</t>
  </si>
  <si>
    <t>Макароны отвраные с маслом</t>
  </si>
  <si>
    <t>курица запеченная с соусом и зеленью</t>
  </si>
  <si>
    <t>фрукты в ассортименте (мандарин)</t>
  </si>
  <si>
    <t>Макароны отварные с маслом</t>
  </si>
  <si>
    <t>рыба тушеная с овощами</t>
  </si>
  <si>
    <t xml:space="preserve">компот из сухофруктов </t>
  </si>
  <si>
    <t xml:space="preserve">горошек консервированный </t>
  </si>
  <si>
    <t>жаркое с мясом (говядина)</t>
  </si>
  <si>
    <t>Сок фруктовый (мультифрукт)</t>
  </si>
  <si>
    <t>омлет натуральный</t>
  </si>
  <si>
    <t>кофейный напиток с молоком</t>
  </si>
  <si>
    <t>икра овощная (баклажанная)</t>
  </si>
  <si>
    <t>суп гороховый с мясом</t>
  </si>
  <si>
    <t>биточек из птицы золотистый</t>
  </si>
  <si>
    <t>каша гречневая рассыпчатая с маслом</t>
  </si>
  <si>
    <t xml:space="preserve">хлеб пшеничный </t>
  </si>
  <si>
    <t>маринад из моркови</t>
  </si>
  <si>
    <t>сок (яблочный)</t>
  </si>
  <si>
    <t>рис отварной с маслом</t>
  </si>
  <si>
    <t>Борщ с мясом и сметаной</t>
  </si>
  <si>
    <t>запеканка из рыбы</t>
  </si>
  <si>
    <t>рагу овощное с маслом</t>
  </si>
  <si>
    <t>фрукты в ассртименте (яблоко)</t>
  </si>
  <si>
    <t>суп картофельный с фасолью</t>
  </si>
  <si>
    <t>плов с курицей</t>
  </si>
  <si>
    <t>мясо тушенное</t>
  </si>
  <si>
    <t xml:space="preserve">картофель запеченный </t>
  </si>
  <si>
    <t>фрукты в ассортименте</t>
  </si>
  <si>
    <t>борщ с мясом и сметаной</t>
  </si>
  <si>
    <t>спагетти отварные с маслом</t>
  </si>
  <si>
    <t xml:space="preserve">компот из смеси фруктов и ягод </t>
  </si>
  <si>
    <t>горячий шоколад</t>
  </si>
  <si>
    <t>икра свекольная</t>
  </si>
  <si>
    <t>Щи с масом и сметаной</t>
  </si>
  <si>
    <t>Рыба апеченая с помидором и сыром</t>
  </si>
  <si>
    <t>Картофельное пюре с маслом</t>
  </si>
  <si>
    <t>Сок фруктовый (ананасовый)</t>
  </si>
  <si>
    <t>Филе птицы в кисло-сладом соусе</t>
  </si>
  <si>
    <t xml:space="preserve">Суп картофельный с макаронными изделиями </t>
  </si>
  <si>
    <t>Бестроганов (говядина)</t>
  </si>
  <si>
    <t>Рис отварной с мясом</t>
  </si>
  <si>
    <t xml:space="preserve">отвар из шиповника </t>
  </si>
  <si>
    <t>Омлет с сыром</t>
  </si>
  <si>
    <t>Горячий бутерброд на батоне</t>
  </si>
  <si>
    <t>Чай с облепихой</t>
  </si>
  <si>
    <t>Марианд из марковки</t>
  </si>
  <si>
    <t>Суп гороховый с мясом</t>
  </si>
  <si>
    <t>Филе птицы ароматное</t>
  </si>
  <si>
    <t>Картофель запеченый</t>
  </si>
  <si>
    <t>Каша овсянная молочная с маслом</t>
  </si>
  <si>
    <t>молочный десерт</t>
  </si>
  <si>
    <t>Филе птицы тушенное с овощами</t>
  </si>
  <si>
    <t>Каша перловая рассыпчатая с маслом</t>
  </si>
  <si>
    <t>Напиток плодово-ягодный витамизированный</t>
  </si>
  <si>
    <t xml:space="preserve">хлеб ржаной </t>
  </si>
  <si>
    <t>Котела мясная</t>
  </si>
  <si>
    <t>Рис отварной с маслом</t>
  </si>
  <si>
    <t>Кисель витамизированный плодово-ягодный</t>
  </si>
  <si>
    <t>0.6</t>
  </si>
  <si>
    <t>Икра овощная</t>
  </si>
  <si>
    <t>Суп томатный с курицей, фасолью и овощами</t>
  </si>
  <si>
    <t>Пельмени отварные  маслом</t>
  </si>
  <si>
    <t>компот и смеси фруктов и ягод</t>
  </si>
  <si>
    <t>запеканка из творога с ягодным соусом</t>
  </si>
  <si>
    <t>Сыр сливочный в индивидуальной упаковке</t>
  </si>
  <si>
    <t>чай с сахаром и лимоном</t>
  </si>
  <si>
    <t xml:space="preserve">батон пшеничный </t>
  </si>
  <si>
    <t>Фрукты в ассортементе (мандарин)</t>
  </si>
  <si>
    <t xml:space="preserve">Чахохбили </t>
  </si>
  <si>
    <t>Сок фруктовый (персиковый)</t>
  </si>
  <si>
    <t xml:space="preserve">Хлеб пшеничный </t>
  </si>
  <si>
    <t>Сыр порциями</t>
  </si>
  <si>
    <t xml:space="preserve">Компот из кураги </t>
  </si>
  <si>
    <t>Картофель запеченный</t>
  </si>
  <si>
    <t>Икра свекольная</t>
  </si>
  <si>
    <t>Суп овощной с цветной капустой</t>
  </si>
  <si>
    <t>349/1</t>
  </si>
  <si>
    <t>Мясо тушенное (говядина)</t>
  </si>
  <si>
    <t>Рыба тушенная с овощами</t>
  </si>
  <si>
    <t>каша манная молочная с ягодным соусом и маслом</t>
  </si>
  <si>
    <t>запеканка куриная под сырной шапкой</t>
  </si>
  <si>
    <t>запеканка из творога Зебра со сгущенным молоком</t>
  </si>
  <si>
    <t>Фрукты в ассортименте(груша)</t>
  </si>
  <si>
    <t>Сок фруктовый (яблоко)</t>
  </si>
  <si>
    <t>Суп куринный с булгуром ,помидорами и болгарским перцем</t>
  </si>
  <si>
    <t>Картофель отварной с маслом  и  зеленью</t>
  </si>
  <si>
    <t>Картофель запеченый с зеленью</t>
  </si>
  <si>
    <t xml:space="preserve">Масло сливочное </t>
  </si>
  <si>
    <t>Запеканка из рыбы</t>
  </si>
  <si>
    <t>икра овощная</t>
  </si>
  <si>
    <t>249/2</t>
  </si>
  <si>
    <t>Блинчики с шоколадным соусом</t>
  </si>
  <si>
    <t>Жаркое с мясом (говядина )</t>
  </si>
  <si>
    <t xml:space="preserve">Котлета мясная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</si>
</sst>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7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6.31</v>
      </c>
      <c r="H6" s="40">
        <v>7.15</v>
      </c>
      <c r="I6" s="40">
        <v>31.59</v>
      </c>
      <c r="J6" s="40">
        <v>215</v>
      </c>
      <c r="K6" s="41">
        <v>56</v>
      </c>
      <c r="L6" s="40">
        <v>15.11</v>
      </c>
    </row>
    <row r="7" spans="1:12" ht="14.4" x14ac:dyDescent="0.3">
      <c r="A7" s="23"/>
      <c r="B7" s="15"/>
      <c r="C7" s="11"/>
      <c r="D7" s="6" t="s">
        <v>26</v>
      </c>
      <c r="E7" s="42" t="s">
        <v>44</v>
      </c>
      <c r="F7" s="43" t="s">
        <v>45</v>
      </c>
      <c r="G7" s="43">
        <v>5.48</v>
      </c>
      <c r="H7" s="43">
        <v>12.56</v>
      </c>
      <c r="I7" s="43">
        <v>43.61</v>
      </c>
      <c r="J7" s="43">
        <v>318.89999999999998</v>
      </c>
      <c r="K7" s="44">
        <v>348</v>
      </c>
      <c r="L7" s="43">
        <v>29.8</v>
      </c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 t="s">
        <v>47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0.86</v>
      </c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20</v>
      </c>
      <c r="G9" s="43">
        <v>1.5</v>
      </c>
      <c r="H9" s="43">
        <v>0.57999999999999996</v>
      </c>
      <c r="I9" s="43">
        <v>9.9600000000000009</v>
      </c>
      <c r="J9" s="43">
        <v>52.4</v>
      </c>
      <c r="K9" s="44">
        <v>121</v>
      </c>
      <c r="L9" s="43">
        <v>2.4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20</v>
      </c>
      <c r="G13" s="19">
        <f>SUM(G6:G12)</f>
        <v>13.29</v>
      </c>
      <c r="H13" s="19">
        <f>SUM(H6:H12)</f>
        <v>20.29</v>
      </c>
      <c r="I13" s="19">
        <f>SUM(I6:I12)</f>
        <v>92.43</v>
      </c>
      <c r="J13" s="19">
        <f>SUM(J6:J12)</f>
        <v>615.03</v>
      </c>
      <c r="K13" s="25"/>
      <c r="L13" s="19">
        <f t="shared" ref="L13" si="0">SUM(L6:L12)</f>
        <v>48.169999999999995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24</v>
      </c>
      <c r="E14" s="42" t="s">
        <v>49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>
        <v>24</v>
      </c>
      <c r="L14" s="43">
        <v>16.5</v>
      </c>
    </row>
    <row r="15" spans="1:12" ht="14.4" x14ac:dyDescent="0.3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6</v>
      </c>
      <c r="H15" s="43">
        <v>6.27</v>
      </c>
      <c r="I15" s="43">
        <v>7.12</v>
      </c>
      <c r="J15" s="43">
        <v>109.74</v>
      </c>
      <c r="K15" s="44">
        <v>30</v>
      </c>
      <c r="L15" s="43">
        <v>18.13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250</v>
      </c>
      <c r="G16" s="43">
        <v>25.58</v>
      </c>
      <c r="H16" s="43">
        <v>32.450000000000003</v>
      </c>
      <c r="I16" s="43">
        <v>37.47</v>
      </c>
      <c r="J16" s="43">
        <v>544.85</v>
      </c>
      <c r="K16" s="44">
        <v>350</v>
      </c>
      <c r="L16" s="43">
        <v>66.36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3.18</v>
      </c>
    </row>
    <row r="19" spans="1:12" ht="14.4" x14ac:dyDescent="0.3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0.96</v>
      </c>
    </row>
    <row r="20" spans="1:12" ht="14.4" x14ac:dyDescent="0.3">
      <c r="A20" s="23"/>
      <c r="B20" s="15"/>
      <c r="C20" s="11"/>
      <c r="D20" s="7" t="s">
        <v>32</v>
      </c>
      <c r="E20" s="42" t="s">
        <v>54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1">SUM(G14:G22)</f>
        <v>35.39</v>
      </c>
      <c r="H23" s="19">
        <f t="shared" si="1"/>
        <v>39.72</v>
      </c>
      <c r="I23" s="19">
        <f t="shared" si="1"/>
        <v>92.02000000000001</v>
      </c>
      <c r="J23" s="19">
        <f t="shared" si="1"/>
        <v>871.17000000000007</v>
      </c>
      <c r="K23" s="25"/>
      <c r="L23" s="19">
        <f t="shared" ref="L23" si="2">SUM(L14:L22)</f>
        <v>106.33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860</v>
      </c>
      <c r="G24" s="32">
        <f t="shared" ref="G24:J24" si="3">G13+G23</f>
        <v>48.68</v>
      </c>
      <c r="H24" s="32">
        <f t="shared" si="3"/>
        <v>60.01</v>
      </c>
      <c r="I24" s="32">
        <f t="shared" si="3"/>
        <v>184.45000000000002</v>
      </c>
      <c r="J24" s="32">
        <f t="shared" si="3"/>
        <v>1486.2</v>
      </c>
      <c r="K24" s="32"/>
      <c r="L24" s="32">
        <f t="shared" ref="L24" si="4">L13+L23</f>
        <v>154.5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 t="s">
        <v>56</v>
      </c>
      <c r="G25" s="40">
        <v>22.41</v>
      </c>
      <c r="H25" s="40">
        <v>15.3</v>
      </c>
      <c r="I25" s="40">
        <v>0.54</v>
      </c>
      <c r="J25" s="40">
        <v>229.77</v>
      </c>
      <c r="K25" s="41">
        <v>81</v>
      </c>
      <c r="L25" s="40">
        <v>38.200000000000003</v>
      </c>
    </row>
    <row r="26" spans="1:12" ht="14.4" x14ac:dyDescent="0.3">
      <c r="A26" s="14"/>
      <c r="B26" s="15"/>
      <c r="C26" s="11"/>
      <c r="D26" s="6" t="s">
        <v>29</v>
      </c>
      <c r="E26" s="42" t="s">
        <v>57</v>
      </c>
      <c r="F26" s="43" t="s">
        <v>58</v>
      </c>
      <c r="G26" s="43">
        <v>4.3499999999999996</v>
      </c>
      <c r="H26" s="43">
        <v>2.9</v>
      </c>
      <c r="I26" s="43">
        <v>20.399999999999999</v>
      </c>
      <c r="J26" s="43">
        <v>134.25</v>
      </c>
      <c r="K26" s="44">
        <v>253</v>
      </c>
      <c r="L26" s="43">
        <v>5.7</v>
      </c>
    </row>
    <row r="27" spans="1:12" ht="14.4" x14ac:dyDescent="0.3">
      <c r="A27" s="14"/>
      <c r="B27" s="15"/>
      <c r="C27" s="11"/>
      <c r="D27" s="7" t="s">
        <v>22</v>
      </c>
      <c r="E27" s="42" t="s">
        <v>59</v>
      </c>
      <c r="F27" s="43" t="s">
        <v>47</v>
      </c>
      <c r="G27" s="43">
        <v>0.4</v>
      </c>
      <c r="H27" s="43">
        <v>0</v>
      </c>
      <c r="I27" s="43">
        <v>27</v>
      </c>
      <c r="J27" s="43">
        <v>110</v>
      </c>
      <c r="K27" s="44">
        <v>104</v>
      </c>
      <c r="L27" s="43">
        <v>9.6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1.52</v>
      </c>
      <c r="H28" s="43">
        <v>0.16</v>
      </c>
      <c r="I28" s="43">
        <v>9.84</v>
      </c>
      <c r="J28" s="43">
        <v>47</v>
      </c>
      <c r="K28" s="44">
        <v>119</v>
      </c>
      <c r="L28" s="2">
        <v>0.96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60</v>
      </c>
      <c r="F30" s="43" t="s">
        <v>61</v>
      </c>
      <c r="G30" s="43">
        <v>1.7</v>
      </c>
      <c r="H30" s="43">
        <v>4.42</v>
      </c>
      <c r="I30" s="43">
        <v>0.85</v>
      </c>
      <c r="J30" s="43">
        <v>48.11</v>
      </c>
      <c r="K30" s="44" t="s">
        <v>62</v>
      </c>
      <c r="L30" s="43">
        <v>9</v>
      </c>
    </row>
    <row r="31" spans="1:12" ht="14.4" x14ac:dyDescent="0.3">
      <c r="A31" s="14"/>
      <c r="B31" s="15"/>
      <c r="C31" s="11"/>
      <c r="D31" s="6" t="s">
        <v>23</v>
      </c>
      <c r="E31" s="42" t="s">
        <v>54</v>
      </c>
      <c r="F31" s="43" t="s">
        <v>63</v>
      </c>
      <c r="G31" s="43">
        <v>1.1399999999999999</v>
      </c>
      <c r="H31" s="43">
        <v>0.22</v>
      </c>
      <c r="I31" s="43">
        <v>7.44</v>
      </c>
      <c r="J31" s="43">
        <v>36.26</v>
      </c>
      <c r="K31" s="44">
        <v>120</v>
      </c>
      <c r="L31" s="43">
        <v>1.2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20</v>
      </c>
      <c r="G32" s="19">
        <f t="shared" ref="G32" si="5">SUM(G25:G31)</f>
        <v>31.519999999999996</v>
      </c>
      <c r="H32" s="19">
        <f t="shared" ref="H32" si="6">SUM(H25:H31)</f>
        <v>23</v>
      </c>
      <c r="I32" s="19">
        <f t="shared" ref="I32" si="7">SUM(I25:I31)</f>
        <v>66.070000000000007</v>
      </c>
      <c r="J32" s="19">
        <f t="shared" ref="J32:L32" si="8">SUM(J25:J31)</f>
        <v>605.39</v>
      </c>
      <c r="K32" s="25"/>
      <c r="L32" s="19">
        <f t="shared" si="8"/>
        <v>64.660000000000011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 t="s">
        <v>65</v>
      </c>
      <c r="G33" s="43">
        <v>1.32</v>
      </c>
      <c r="H33" s="43">
        <v>0.24</v>
      </c>
      <c r="I33" s="43">
        <v>8.82</v>
      </c>
      <c r="J33" s="43">
        <v>40.799999999999997</v>
      </c>
      <c r="K33" s="44">
        <v>133</v>
      </c>
      <c r="L33" s="43">
        <v>14.06</v>
      </c>
    </row>
    <row r="34" spans="1:12" ht="14.4" x14ac:dyDescent="0.3">
      <c r="A34" s="14"/>
      <c r="B34" s="15"/>
      <c r="C34" s="11"/>
      <c r="D34" s="7" t="s">
        <v>27</v>
      </c>
      <c r="E34" s="42" t="s">
        <v>66</v>
      </c>
      <c r="F34" s="43">
        <v>200</v>
      </c>
      <c r="G34" s="43">
        <v>5</v>
      </c>
      <c r="H34" s="43">
        <v>8.6</v>
      </c>
      <c r="I34" s="43">
        <v>12.6</v>
      </c>
      <c r="J34" s="43">
        <v>147.80000000000001</v>
      </c>
      <c r="K34" s="44">
        <v>36</v>
      </c>
      <c r="L34" s="43">
        <v>19.850000000000001</v>
      </c>
    </row>
    <row r="35" spans="1:12" ht="14.4" x14ac:dyDescent="0.3">
      <c r="A35" s="14"/>
      <c r="B35" s="15"/>
      <c r="C35" s="11"/>
      <c r="D35" s="7" t="s">
        <v>28</v>
      </c>
      <c r="E35" s="42" t="s">
        <v>67</v>
      </c>
      <c r="F35" s="43" t="s">
        <v>56</v>
      </c>
      <c r="G35" s="43">
        <v>20.25</v>
      </c>
      <c r="H35" s="43">
        <v>15.57</v>
      </c>
      <c r="I35" s="43">
        <v>2.34</v>
      </c>
      <c r="J35" s="43">
        <v>230.13</v>
      </c>
      <c r="K35" s="44">
        <v>159</v>
      </c>
      <c r="L35" s="43">
        <v>37.17</v>
      </c>
    </row>
    <row r="36" spans="1:12" ht="14.4" x14ac:dyDescent="0.3">
      <c r="A36" s="14"/>
      <c r="B36" s="15"/>
      <c r="C36" s="11"/>
      <c r="D36" s="7" t="s">
        <v>29</v>
      </c>
      <c r="E36" s="42" t="s">
        <v>68</v>
      </c>
      <c r="F36" s="43" t="s">
        <v>58</v>
      </c>
      <c r="G36" s="43">
        <v>3.3</v>
      </c>
      <c r="H36" s="43">
        <v>7.8</v>
      </c>
      <c r="I36" s="43">
        <v>22.35</v>
      </c>
      <c r="J36" s="43">
        <v>173.1</v>
      </c>
      <c r="K36" s="44">
        <v>50</v>
      </c>
      <c r="L36" s="43">
        <v>17.63</v>
      </c>
    </row>
    <row r="37" spans="1:12" ht="26.4" x14ac:dyDescent="0.3">
      <c r="A37" s="14"/>
      <c r="B37" s="15"/>
      <c r="C37" s="11"/>
      <c r="D37" s="7" t="s">
        <v>30</v>
      </c>
      <c r="E37" s="42" t="s">
        <v>69</v>
      </c>
      <c r="F37" s="43" t="s">
        <v>56</v>
      </c>
      <c r="G37" s="43">
        <v>20.25</v>
      </c>
      <c r="H37" s="43">
        <v>15.57</v>
      </c>
      <c r="I37" s="43">
        <v>2.34</v>
      </c>
      <c r="J37" s="43">
        <v>230.13</v>
      </c>
      <c r="K37" s="44">
        <v>159</v>
      </c>
      <c r="L37" s="43">
        <v>6.05</v>
      </c>
    </row>
    <row r="38" spans="1:12" ht="14.4" x14ac:dyDescent="0.3">
      <c r="A38" s="14"/>
      <c r="B38" s="15"/>
      <c r="C38" s="11"/>
      <c r="D38" s="7" t="s">
        <v>31</v>
      </c>
      <c r="E38" s="42" t="s">
        <v>53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119</v>
      </c>
      <c r="L38" s="43">
        <v>1.92</v>
      </c>
    </row>
    <row r="39" spans="1:12" ht="14.4" x14ac:dyDescent="0.3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1.98</v>
      </c>
      <c r="H39" s="43">
        <v>0.36</v>
      </c>
      <c r="I39" s="43">
        <v>12.06</v>
      </c>
      <c r="J39" s="43">
        <v>59.4</v>
      </c>
      <c r="K39" s="44">
        <v>120</v>
      </c>
      <c r="L39" s="43">
        <v>1.8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270</v>
      </c>
      <c r="G42" s="19">
        <f t="shared" ref="G42" si="9">SUM(G33:G41)</f>
        <v>55.14</v>
      </c>
      <c r="H42" s="19">
        <f t="shared" ref="H42" si="10">SUM(H33:H41)</f>
        <v>48.46</v>
      </c>
      <c r="I42" s="19">
        <f t="shared" ref="I42" si="11">SUM(I33:I41)</f>
        <v>80.19</v>
      </c>
      <c r="J42" s="19">
        <f t="shared" ref="J42:L42" si="12">SUM(J33:J41)</f>
        <v>975.36</v>
      </c>
      <c r="K42" s="25"/>
      <c r="L42" s="19">
        <f t="shared" si="12"/>
        <v>98.48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290</v>
      </c>
      <c r="G43" s="32">
        <f t="shared" ref="G43" si="13">G32+G42</f>
        <v>86.66</v>
      </c>
      <c r="H43" s="32">
        <f t="shared" ref="H43" si="14">H32+H42</f>
        <v>71.460000000000008</v>
      </c>
      <c r="I43" s="32">
        <f t="shared" ref="I43" si="15">I32+I42</f>
        <v>146.26</v>
      </c>
      <c r="J43" s="32">
        <f t="shared" ref="J43:L43" si="16">J32+J42</f>
        <v>1580.75</v>
      </c>
      <c r="K43" s="32"/>
      <c r="L43" s="32">
        <f t="shared" si="16"/>
        <v>163.14000000000001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196</v>
      </c>
      <c r="F44" s="40">
        <v>240</v>
      </c>
      <c r="G44" s="40">
        <v>15.67</v>
      </c>
      <c r="H44" s="40">
        <v>24.4</v>
      </c>
      <c r="I44" s="40">
        <v>24.59</v>
      </c>
      <c r="J44" s="40">
        <v>382.65</v>
      </c>
      <c r="K44" s="41">
        <v>86</v>
      </c>
      <c r="L44" s="40">
        <v>72.099999999999994</v>
      </c>
    </row>
    <row r="45" spans="1:12" ht="14.4" x14ac:dyDescent="0.3">
      <c r="A45" s="23"/>
      <c r="B45" s="15"/>
      <c r="C45" s="11"/>
      <c r="D45" s="6" t="s">
        <v>26</v>
      </c>
      <c r="E45" s="42" t="s">
        <v>70</v>
      </c>
      <c r="F45" s="43">
        <v>60</v>
      </c>
      <c r="G45" s="43">
        <v>2</v>
      </c>
      <c r="H45" s="43">
        <v>9</v>
      </c>
      <c r="I45" s="43">
        <v>8.5399999999999991</v>
      </c>
      <c r="J45" s="43">
        <v>122</v>
      </c>
      <c r="K45" s="44">
        <v>135</v>
      </c>
      <c r="L45" s="43">
        <v>8.1199999999999992</v>
      </c>
    </row>
    <row r="46" spans="1:12" ht="14.4" x14ac:dyDescent="0.3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0.4</v>
      </c>
      <c r="H46" s="43">
        <v>0</v>
      </c>
      <c r="I46" s="43">
        <v>27</v>
      </c>
      <c r="J46" s="43">
        <v>59.48</v>
      </c>
      <c r="K46" s="44">
        <v>98</v>
      </c>
      <c r="L46" s="43">
        <v>3.18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31</v>
      </c>
      <c r="E49" s="42" t="s">
        <v>72</v>
      </c>
      <c r="F49" s="43" t="s">
        <v>63</v>
      </c>
      <c r="G49" s="43">
        <v>1.4</v>
      </c>
      <c r="H49" s="43">
        <v>0.22</v>
      </c>
      <c r="I49" s="43">
        <v>7.44</v>
      </c>
      <c r="J49" s="43">
        <v>47</v>
      </c>
      <c r="K49" s="44">
        <v>119</v>
      </c>
      <c r="L49" s="43">
        <v>0.96</v>
      </c>
    </row>
    <row r="50" spans="1:12" ht="14.4" x14ac:dyDescent="0.3">
      <c r="A50" s="23"/>
      <c r="B50" s="15"/>
      <c r="C50" s="11"/>
      <c r="D50" s="6" t="s">
        <v>23</v>
      </c>
      <c r="E50" s="42" t="s">
        <v>73</v>
      </c>
      <c r="F50" s="43" t="s">
        <v>63</v>
      </c>
      <c r="G50" s="43">
        <v>1.1399999999999999</v>
      </c>
      <c r="H50" s="43">
        <v>0.22</v>
      </c>
      <c r="I50" s="43">
        <v>7.44</v>
      </c>
      <c r="J50" s="43">
        <v>39.6</v>
      </c>
      <c r="K50" s="44">
        <v>120</v>
      </c>
      <c r="L50" s="43">
        <v>1.2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7">SUM(G44:G50)</f>
        <v>20.61</v>
      </c>
      <c r="H51" s="19">
        <f t="shared" ref="H51" si="18">SUM(H44:H50)</f>
        <v>33.839999999999996</v>
      </c>
      <c r="I51" s="19">
        <f t="shared" ref="I51" si="19">SUM(I44:I50)</f>
        <v>75.009999999999991</v>
      </c>
      <c r="J51" s="19">
        <f t="shared" ref="J51:L51" si="20">SUM(J44:J50)</f>
        <v>650.73</v>
      </c>
      <c r="K51" s="25"/>
      <c r="L51" s="19">
        <f t="shared" si="20"/>
        <v>85.56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1.75</v>
      </c>
      <c r="H52" s="43">
        <v>0.11</v>
      </c>
      <c r="I52" s="43">
        <v>3.55</v>
      </c>
      <c r="J52" s="43">
        <v>21.6</v>
      </c>
      <c r="K52" s="44">
        <v>172</v>
      </c>
      <c r="L52" s="43">
        <v>7.88</v>
      </c>
    </row>
    <row r="53" spans="1:12" ht="14.4" x14ac:dyDescent="0.3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5.88</v>
      </c>
      <c r="H53" s="43">
        <v>8.82</v>
      </c>
      <c r="I53" s="43">
        <v>9.6</v>
      </c>
      <c r="J53" s="43">
        <v>142.19999999999999</v>
      </c>
      <c r="K53" s="44">
        <v>32</v>
      </c>
      <c r="L53" s="43">
        <v>20.93</v>
      </c>
    </row>
    <row r="54" spans="1:12" ht="14.4" x14ac:dyDescent="0.3">
      <c r="A54" s="23"/>
      <c r="B54" s="15"/>
      <c r="C54" s="11"/>
      <c r="D54" s="7" t="s">
        <v>28</v>
      </c>
      <c r="E54" s="42" t="s">
        <v>76</v>
      </c>
      <c r="F54" s="43">
        <v>90</v>
      </c>
      <c r="G54" s="43">
        <v>13.94</v>
      </c>
      <c r="H54" s="43">
        <v>16.18</v>
      </c>
      <c r="I54" s="43">
        <v>5.21</v>
      </c>
      <c r="J54" s="43">
        <v>224.21</v>
      </c>
      <c r="K54" s="44">
        <v>269</v>
      </c>
      <c r="L54" s="43">
        <v>34.03</v>
      </c>
    </row>
    <row r="55" spans="1:12" ht="14.4" x14ac:dyDescent="0.3">
      <c r="A55" s="23"/>
      <c r="B55" s="15"/>
      <c r="C55" s="11"/>
      <c r="D55" s="7" t="s">
        <v>29</v>
      </c>
      <c r="E55" s="42" t="s">
        <v>77</v>
      </c>
      <c r="F55" s="43">
        <v>150</v>
      </c>
      <c r="G55" s="43">
        <v>6.45</v>
      </c>
      <c r="H55" s="43">
        <v>4.05</v>
      </c>
      <c r="I55" s="43">
        <v>40.200000000000003</v>
      </c>
      <c r="J55" s="43">
        <v>227.48</v>
      </c>
      <c r="K55" s="44">
        <v>65</v>
      </c>
      <c r="L55" s="43">
        <v>5.41</v>
      </c>
    </row>
    <row r="56" spans="1:12" ht="14.4" x14ac:dyDescent="0.3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</v>
      </c>
      <c r="H56" s="43">
        <v>0</v>
      </c>
      <c r="I56" s="43">
        <v>7.27</v>
      </c>
      <c r="J56" s="43">
        <v>28.73</v>
      </c>
      <c r="K56" s="44">
        <v>114</v>
      </c>
      <c r="L56" s="43">
        <v>0.86</v>
      </c>
    </row>
    <row r="57" spans="1:12" ht="14.4" x14ac:dyDescent="0.3">
      <c r="A57" s="23"/>
      <c r="B57" s="15"/>
      <c r="C57" s="11"/>
      <c r="D57" s="7" t="s">
        <v>31</v>
      </c>
      <c r="E57" s="42" t="s">
        <v>72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70.5</v>
      </c>
      <c r="K57" s="44">
        <v>119</v>
      </c>
      <c r="L57" s="43">
        <v>1.44</v>
      </c>
    </row>
    <row r="58" spans="1:12" ht="14.4" x14ac:dyDescent="0.3">
      <c r="A58" s="23"/>
      <c r="B58" s="15"/>
      <c r="C58" s="11"/>
      <c r="D58" s="7" t="s">
        <v>32</v>
      </c>
      <c r="E58" s="42" t="s">
        <v>73</v>
      </c>
      <c r="F58" s="43" t="s">
        <v>63</v>
      </c>
      <c r="G58" s="43">
        <v>1.1399999999999999</v>
      </c>
      <c r="H58" s="43">
        <v>0.22</v>
      </c>
      <c r="I58" s="43">
        <v>7.44</v>
      </c>
      <c r="J58" s="43">
        <v>39.6</v>
      </c>
      <c r="K58" s="44">
        <v>120</v>
      </c>
      <c r="L58" s="43">
        <v>1.2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1">SUM(G52:G60)</f>
        <v>31.44</v>
      </c>
      <c r="H61" s="19">
        <f t="shared" ref="H61" si="22">SUM(H52:H60)</f>
        <v>29.619999999999997</v>
      </c>
      <c r="I61" s="19">
        <f t="shared" ref="I61" si="23">SUM(I52:I60)</f>
        <v>88.03</v>
      </c>
      <c r="J61" s="19">
        <f t="shared" ref="J61:L61" si="24">SUM(J52:J60)</f>
        <v>754.32</v>
      </c>
      <c r="K61" s="25"/>
      <c r="L61" s="19">
        <f t="shared" si="24"/>
        <v>71.75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1230</v>
      </c>
      <c r="G62" s="32">
        <f t="shared" ref="G62" si="25">G51+G61</f>
        <v>52.05</v>
      </c>
      <c r="H62" s="32">
        <f t="shared" ref="H62" si="26">H51+H61</f>
        <v>63.459999999999994</v>
      </c>
      <c r="I62" s="32">
        <f t="shared" ref="I62" si="27">I51+I61</f>
        <v>163.04</v>
      </c>
      <c r="J62" s="32">
        <f t="shared" ref="J62:L62" si="28">J51+J61</f>
        <v>1405.0500000000002</v>
      </c>
      <c r="K62" s="32"/>
      <c r="L62" s="32">
        <f t="shared" si="28"/>
        <v>157.31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150</v>
      </c>
      <c r="G63" s="40">
        <v>23.44</v>
      </c>
      <c r="H63" s="40">
        <v>11.52</v>
      </c>
      <c r="I63" s="40">
        <v>34.29</v>
      </c>
      <c r="J63" s="40">
        <v>337.46</v>
      </c>
      <c r="K63" s="41">
        <v>150</v>
      </c>
      <c r="L63" s="40">
        <v>41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80</v>
      </c>
      <c r="F65" s="43">
        <v>200</v>
      </c>
      <c r="G65" s="43">
        <v>0.04</v>
      </c>
      <c r="H65" s="43">
        <v>0</v>
      </c>
      <c r="I65" s="43">
        <v>7.4</v>
      </c>
      <c r="J65" s="43">
        <v>30.26</v>
      </c>
      <c r="K65" s="44">
        <v>113</v>
      </c>
      <c r="L65" s="43">
        <v>1.77</v>
      </c>
    </row>
    <row r="66" spans="1:12" ht="14.4" x14ac:dyDescent="0.3">
      <c r="A66" s="23"/>
      <c r="B66" s="15"/>
      <c r="C66" s="11"/>
      <c r="D66" s="7" t="s">
        <v>23</v>
      </c>
      <c r="E66" s="42" t="s">
        <v>81</v>
      </c>
      <c r="F66" s="43">
        <v>35</v>
      </c>
      <c r="G66" s="43">
        <v>2.63</v>
      </c>
      <c r="H66" s="43">
        <v>1.01</v>
      </c>
      <c r="I66" s="43">
        <v>17.43</v>
      </c>
      <c r="J66" s="43">
        <v>91.7</v>
      </c>
      <c r="K66" s="44">
        <v>121</v>
      </c>
      <c r="L66" s="43">
        <v>4.2</v>
      </c>
    </row>
    <row r="67" spans="1:12" ht="14.4" x14ac:dyDescent="0.3">
      <c r="A67" s="23"/>
      <c r="B67" s="15"/>
      <c r="C67" s="11"/>
      <c r="D67" s="7" t="s">
        <v>24</v>
      </c>
      <c r="E67" s="42" t="s">
        <v>49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>
        <v>24</v>
      </c>
      <c r="L67" s="43">
        <v>16.5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29">SUM(G63:G69)</f>
        <v>26.71</v>
      </c>
      <c r="H70" s="19">
        <f t="shared" ref="H70" si="30">SUM(H63:H69)</f>
        <v>13.129999999999999</v>
      </c>
      <c r="I70" s="19">
        <f t="shared" ref="I70" si="31">SUM(I63:I69)</f>
        <v>73.819999999999993</v>
      </c>
      <c r="J70" s="19">
        <f t="shared" ref="J70:L70" si="32">SUM(J63:J69)</f>
        <v>529.91999999999996</v>
      </c>
      <c r="K70" s="25"/>
      <c r="L70" s="19">
        <f t="shared" si="32"/>
        <v>63.470000000000006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24</v>
      </c>
      <c r="E71" s="42" t="s">
        <v>82</v>
      </c>
      <c r="F71" s="43">
        <v>100</v>
      </c>
      <c r="G71" s="43">
        <v>0.8</v>
      </c>
      <c r="H71" s="43">
        <v>0.2</v>
      </c>
      <c r="I71" s="43">
        <v>7.5</v>
      </c>
      <c r="J71" s="43">
        <v>38</v>
      </c>
      <c r="K71" s="44">
        <v>137</v>
      </c>
      <c r="L71" s="43">
        <v>17</v>
      </c>
    </row>
    <row r="72" spans="1:12" ht="14.4" x14ac:dyDescent="0.3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6.03</v>
      </c>
      <c r="H72" s="43">
        <v>6.38</v>
      </c>
      <c r="I72" s="43">
        <v>11.17</v>
      </c>
      <c r="J72" s="43">
        <v>126.47</v>
      </c>
      <c r="K72" s="44">
        <v>138</v>
      </c>
      <c r="L72" s="43">
        <v>22.37</v>
      </c>
    </row>
    <row r="73" spans="1:12" ht="14.4" x14ac:dyDescent="0.3">
      <c r="A73" s="23"/>
      <c r="B73" s="15"/>
      <c r="C73" s="11"/>
      <c r="D73" s="7" t="s">
        <v>28</v>
      </c>
      <c r="E73" s="42" t="s">
        <v>197</v>
      </c>
      <c r="F73" s="43">
        <v>90</v>
      </c>
      <c r="G73" s="43">
        <v>17.25</v>
      </c>
      <c r="H73" s="43">
        <v>14.98</v>
      </c>
      <c r="I73" s="43">
        <v>7.87</v>
      </c>
      <c r="J73" s="43">
        <v>235.78</v>
      </c>
      <c r="K73" s="44">
        <v>152</v>
      </c>
      <c r="L73" s="43">
        <v>33.799999999999997</v>
      </c>
    </row>
    <row r="74" spans="1:12" ht="14.4" x14ac:dyDescent="0.3">
      <c r="A74" s="23"/>
      <c r="B74" s="15"/>
      <c r="C74" s="11"/>
      <c r="D74" s="7" t="s">
        <v>29</v>
      </c>
      <c r="E74" s="42" t="s">
        <v>84</v>
      </c>
      <c r="F74" s="43">
        <v>150</v>
      </c>
      <c r="G74" s="43">
        <v>7.26</v>
      </c>
      <c r="H74" s="43">
        <v>4.96</v>
      </c>
      <c r="I74" s="43">
        <v>31.76</v>
      </c>
      <c r="J74" s="43">
        <v>198.84</v>
      </c>
      <c r="K74" s="44">
        <v>54</v>
      </c>
      <c r="L74" s="43">
        <v>5.67</v>
      </c>
    </row>
    <row r="75" spans="1:12" ht="14.4" x14ac:dyDescent="0.3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>
        <v>107</v>
      </c>
      <c r="L75" s="43">
        <v>15</v>
      </c>
    </row>
    <row r="76" spans="1:12" ht="14.4" x14ac:dyDescent="0.3">
      <c r="A76" s="23"/>
      <c r="B76" s="15"/>
      <c r="C76" s="11"/>
      <c r="D76" s="7" t="s">
        <v>31</v>
      </c>
      <c r="E76" s="42" t="s">
        <v>72</v>
      </c>
      <c r="F76" s="43" t="s">
        <v>63</v>
      </c>
      <c r="G76" s="43">
        <v>1.4</v>
      </c>
      <c r="H76" s="43">
        <v>0.22</v>
      </c>
      <c r="I76" s="43">
        <v>7.44</v>
      </c>
      <c r="J76" s="43">
        <v>47</v>
      </c>
      <c r="K76" s="44">
        <v>119</v>
      </c>
      <c r="L76" s="43">
        <v>0.96</v>
      </c>
    </row>
    <row r="77" spans="1:12" ht="14.4" x14ac:dyDescent="0.3">
      <c r="A77" s="23"/>
      <c r="B77" s="15"/>
      <c r="C77" s="11"/>
      <c r="D77" s="7" t="s">
        <v>32</v>
      </c>
      <c r="E77" s="42" t="s">
        <v>73</v>
      </c>
      <c r="F77" s="43" t="s">
        <v>63</v>
      </c>
      <c r="G77" s="43">
        <v>1.1399999999999999</v>
      </c>
      <c r="H77" s="43">
        <v>0.22</v>
      </c>
      <c r="I77" s="43">
        <v>7.44</v>
      </c>
      <c r="J77" s="43">
        <v>39.6</v>
      </c>
      <c r="K77" s="44">
        <v>120</v>
      </c>
      <c r="L77" s="43">
        <v>1.2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3">SUM(G71:G79)</f>
        <v>34.879999999999995</v>
      </c>
      <c r="H80" s="19">
        <f t="shared" ref="H80" si="34">SUM(H71:H79)</f>
        <v>27.16</v>
      </c>
      <c r="I80" s="19">
        <f t="shared" ref="I80" si="35">SUM(I71:I79)</f>
        <v>93.38</v>
      </c>
      <c r="J80" s="19">
        <f t="shared" ref="J80:L80" si="36">SUM(J71:J79)</f>
        <v>777.69</v>
      </c>
      <c r="K80" s="25"/>
      <c r="L80" s="19">
        <f t="shared" si="36"/>
        <v>96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7">G70+G80</f>
        <v>61.589999999999996</v>
      </c>
      <c r="H81" s="32">
        <f t="shared" ref="H81" si="38">H70+H80</f>
        <v>40.29</v>
      </c>
      <c r="I81" s="32">
        <f t="shared" ref="I81" si="39">I70+I80</f>
        <v>167.2</v>
      </c>
      <c r="J81" s="32">
        <f t="shared" ref="J81:L81" si="40">J70+J80</f>
        <v>1307.6100000000001</v>
      </c>
      <c r="K81" s="32"/>
      <c r="L81" s="32">
        <f t="shared" si="40"/>
        <v>159.47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90</v>
      </c>
      <c r="G82" s="40">
        <v>14.84</v>
      </c>
      <c r="H82" s="40">
        <v>12.69</v>
      </c>
      <c r="I82" s="40">
        <v>4.46</v>
      </c>
      <c r="J82" s="40">
        <v>191.87</v>
      </c>
      <c r="K82" s="41">
        <v>80</v>
      </c>
      <c r="L82" s="40">
        <v>33.1</v>
      </c>
    </row>
    <row r="83" spans="1:12" ht="14.4" x14ac:dyDescent="0.3">
      <c r="A83" s="23"/>
      <c r="B83" s="15"/>
      <c r="C83" s="11"/>
      <c r="D83" s="6" t="s">
        <v>29</v>
      </c>
      <c r="E83" s="42" t="s">
        <v>77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227.48</v>
      </c>
      <c r="K83" s="44">
        <v>65</v>
      </c>
      <c r="L83" s="43">
        <v>5.41</v>
      </c>
    </row>
    <row r="84" spans="1:12" ht="14.4" x14ac:dyDescent="0.3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0.06</v>
      </c>
      <c r="H84" s="43">
        <v>0</v>
      </c>
      <c r="I84" s="43">
        <v>19.25</v>
      </c>
      <c r="J84" s="43">
        <v>76.95</v>
      </c>
      <c r="K84" s="44">
        <v>160</v>
      </c>
      <c r="L84" s="43">
        <v>6.63</v>
      </c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1.52</v>
      </c>
      <c r="H85" s="43">
        <v>0.16</v>
      </c>
      <c r="I85" s="43">
        <v>9.84</v>
      </c>
      <c r="J85" s="43">
        <v>47</v>
      </c>
      <c r="K85" s="44">
        <v>119</v>
      </c>
      <c r="L85" s="43">
        <v>0.96</v>
      </c>
    </row>
    <row r="86" spans="1:12" ht="14.4" x14ac:dyDescent="0.3">
      <c r="A86" s="23"/>
      <c r="B86" s="15"/>
      <c r="C86" s="11"/>
      <c r="D86" s="7" t="s">
        <v>24</v>
      </c>
      <c r="E86" s="42" t="s">
        <v>82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137</v>
      </c>
      <c r="L86" s="43">
        <v>17</v>
      </c>
    </row>
    <row r="87" spans="1:12" ht="14.4" x14ac:dyDescent="0.3">
      <c r="A87" s="23"/>
      <c r="B87" s="15"/>
      <c r="C87" s="11"/>
      <c r="D87" s="6" t="s">
        <v>23</v>
      </c>
      <c r="E87" s="42" t="s">
        <v>54</v>
      </c>
      <c r="F87" s="43">
        <v>20</v>
      </c>
      <c r="G87" s="43">
        <v>1.32</v>
      </c>
      <c r="H87" s="43">
        <v>0.24</v>
      </c>
      <c r="I87" s="43">
        <v>8.0399999999999991</v>
      </c>
      <c r="J87" s="43">
        <v>39.6</v>
      </c>
      <c r="K87" s="44">
        <v>120</v>
      </c>
      <c r="L87" s="43">
        <v>1.2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1">SUM(G82:G88)</f>
        <v>24.99</v>
      </c>
      <c r="H89" s="19">
        <f t="shared" ref="H89" si="42">SUM(H82:H88)</f>
        <v>17.339999999999996</v>
      </c>
      <c r="I89" s="19">
        <f t="shared" ref="I89" si="43">SUM(I82:I88)</f>
        <v>89.289999999999992</v>
      </c>
      <c r="J89" s="19">
        <f t="shared" ref="J89:L89" si="44">SUM(J82:J88)</f>
        <v>620.9</v>
      </c>
      <c r="K89" s="25"/>
      <c r="L89" s="19">
        <f t="shared" si="44"/>
        <v>64.300000000000011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24</v>
      </c>
      <c r="E90" s="42" t="s">
        <v>88</v>
      </c>
      <c r="F90" s="43">
        <v>150</v>
      </c>
      <c r="G90" s="43">
        <v>0.6</v>
      </c>
      <c r="H90" s="43">
        <v>0.6</v>
      </c>
      <c r="I90" s="43">
        <v>14.7</v>
      </c>
      <c r="J90" s="43">
        <v>70.5</v>
      </c>
      <c r="K90" s="44">
        <v>37</v>
      </c>
      <c r="L90" s="43">
        <v>16.5</v>
      </c>
    </row>
    <row r="91" spans="1:12" ht="14.4" x14ac:dyDescent="0.3">
      <c r="A91" s="23"/>
      <c r="B91" s="15"/>
      <c r="C91" s="11"/>
      <c r="D91" s="7" t="s">
        <v>27</v>
      </c>
      <c r="E91" s="42" t="s">
        <v>89</v>
      </c>
      <c r="F91" s="43">
        <v>200</v>
      </c>
      <c r="G91" s="43">
        <v>5.78</v>
      </c>
      <c r="H91" s="43">
        <v>5.5</v>
      </c>
      <c r="I91" s="43">
        <v>10.8</v>
      </c>
      <c r="J91" s="43">
        <v>115.7</v>
      </c>
      <c r="K91" s="44">
        <v>37</v>
      </c>
      <c r="L91" s="43">
        <v>21.69</v>
      </c>
    </row>
    <row r="92" spans="1:12" ht="14.4" x14ac:dyDescent="0.3">
      <c r="A92" s="23"/>
      <c r="B92" s="15"/>
      <c r="C92" s="11"/>
      <c r="D92" s="7" t="s">
        <v>28</v>
      </c>
      <c r="E92" s="42" t="s">
        <v>182</v>
      </c>
      <c r="F92" s="43">
        <v>100</v>
      </c>
      <c r="G92" s="43">
        <v>14.03</v>
      </c>
      <c r="H92" s="43">
        <v>1.84</v>
      </c>
      <c r="I92" s="43">
        <v>4.88</v>
      </c>
      <c r="J92" s="43">
        <v>90.74</v>
      </c>
      <c r="K92" s="44">
        <v>75</v>
      </c>
      <c r="L92" s="43">
        <v>45.66</v>
      </c>
    </row>
    <row r="93" spans="1:12" ht="14.4" x14ac:dyDescent="0.3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3.34</v>
      </c>
      <c r="H93" s="43">
        <v>4.91</v>
      </c>
      <c r="I93" s="43">
        <v>33.39</v>
      </c>
      <c r="J93" s="43">
        <v>191.49</v>
      </c>
      <c r="K93" s="44">
        <v>53</v>
      </c>
      <c r="L93" s="43">
        <v>8.27</v>
      </c>
    </row>
    <row r="94" spans="1:12" ht="14.4" x14ac:dyDescent="0.3">
      <c r="A94" s="23"/>
      <c r="B94" s="15"/>
      <c r="C94" s="11"/>
      <c r="D94" s="7" t="s">
        <v>30</v>
      </c>
      <c r="E94" s="42" t="s">
        <v>59</v>
      </c>
      <c r="F94" s="43">
        <v>200</v>
      </c>
      <c r="G94" s="43">
        <v>0</v>
      </c>
      <c r="H94" s="43">
        <v>0</v>
      </c>
      <c r="I94" s="43">
        <v>14.16</v>
      </c>
      <c r="J94" s="43">
        <v>55.48</v>
      </c>
      <c r="K94" s="44">
        <v>104</v>
      </c>
      <c r="L94" s="43">
        <v>9.6</v>
      </c>
    </row>
    <row r="95" spans="1:12" ht="14.4" x14ac:dyDescent="0.3">
      <c r="A95" s="23"/>
      <c r="B95" s="15"/>
      <c r="C95" s="11"/>
      <c r="D95" s="7" t="s">
        <v>31</v>
      </c>
      <c r="E95" s="42" t="s">
        <v>53</v>
      </c>
      <c r="F95" s="43">
        <v>45</v>
      </c>
      <c r="G95" s="43">
        <v>3.42</v>
      </c>
      <c r="H95" s="43">
        <v>0.36</v>
      </c>
      <c r="I95" s="43">
        <v>22.14</v>
      </c>
      <c r="J95" s="43">
        <v>105.75</v>
      </c>
      <c r="K95" s="44">
        <v>119</v>
      </c>
      <c r="L95" s="43">
        <v>2.16</v>
      </c>
    </row>
    <row r="96" spans="1:12" ht="14.4" x14ac:dyDescent="0.3">
      <c r="A96" s="23"/>
      <c r="B96" s="15"/>
      <c r="C96" s="11"/>
      <c r="D96" s="7" t="s">
        <v>32</v>
      </c>
      <c r="E96" s="42" t="s">
        <v>54</v>
      </c>
      <c r="F96" s="43">
        <v>45</v>
      </c>
      <c r="G96" s="43">
        <v>2.97</v>
      </c>
      <c r="H96" s="43">
        <v>0.54</v>
      </c>
      <c r="I96" s="43">
        <v>18.09</v>
      </c>
      <c r="J96" s="43">
        <v>89.1</v>
      </c>
      <c r="K96" s="44">
        <v>120</v>
      </c>
      <c r="L96" s="43">
        <v>2.7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5">SUM(G90:G98)</f>
        <v>30.14</v>
      </c>
      <c r="H99" s="19">
        <f t="shared" ref="H99" si="46">SUM(H90:H98)</f>
        <v>13.75</v>
      </c>
      <c r="I99" s="19">
        <f t="shared" ref="I99" si="47">SUM(I90:I98)</f>
        <v>118.16</v>
      </c>
      <c r="J99" s="19">
        <f t="shared" ref="J99:L99" si="48">SUM(J90:J98)</f>
        <v>718.76</v>
      </c>
      <c r="K99" s="25"/>
      <c r="L99" s="19">
        <f t="shared" si="48"/>
        <v>106.57999999999998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1470</v>
      </c>
      <c r="G100" s="32">
        <f t="shared" ref="G100" si="49">G89+G99</f>
        <v>55.129999999999995</v>
      </c>
      <c r="H100" s="32">
        <f t="shared" ref="H100" si="50">H89+H99</f>
        <v>31.089999999999996</v>
      </c>
      <c r="I100" s="32">
        <f t="shared" ref="I100" si="51">I89+I99</f>
        <v>207.45</v>
      </c>
      <c r="J100" s="32">
        <f t="shared" ref="J100:L100" si="52">J89+J99</f>
        <v>1339.6599999999999</v>
      </c>
      <c r="K100" s="32"/>
      <c r="L100" s="32">
        <f t="shared" si="52"/>
        <v>170.88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 t="s">
        <v>92</v>
      </c>
      <c r="F101" s="40">
        <v>205</v>
      </c>
      <c r="G101" s="40">
        <v>7.32</v>
      </c>
      <c r="H101" s="40">
        <v>7.29</v>
      </c>
      <c r="I101" s="40">
        <v>34.18</v>
      </c>
      <c r="J101" s="40">
        <v>230.69</v>
      </c>
      <c r="K101" s="41">
        <v>123</v>
      </c>
      <c r="L101" s="40">
        <v>17.3</v>
      </c>
    </row>
    <row r="102" spans="1:12" ht="14.4" x14ac:dyDescent="0.3">
      <c r="A102" s="23"/>
      <c r="B102" s="15"/>
      <c r="C102" s="11"/>
      <c r="D102" s="6" t="s">
        <v>26</v>
      </c>
      <c r="E102" s="42" t="s">
        <v>93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6.96</v>
      </c>
    </row>
    <row r="103" spans="1:12" ht="14.4" x14ac:dyDescent="0.3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</v>
      </c>
      <c r="H103" s="43">
        <v>0</v>
      </c>
      <c r="I103" s="43">
        <v>7.27</v>
      </c>
      <c r="J103" s="43" t="s">
        <v>94</v>
      </c>
      <c r="K103" s="44">
        <v>114</v>
      </c>
      <c r="L103" s="43">
        <v>0.86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40</v>
      </c>
      <c r="G104" s="43">
        <v>3</v>
      </c>
      <c r="H104" s="43">
        <v>1.1599999999999999</v>
      </c>
      <c r="I104" s="43">
        <v>19.920000000000002</v>
      </c>
      <c r="J104" s="43">
        <v>104.8</v>
      </c>
      <c r="K104" s="44">
        <v>121</v>
      </c>
      <c r="L104" s="43">
        <v>4.8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91</v>
      </c>
      <c r="E106" s="42" t="s">
        <v>95</v>
      </c>
      <c r="F106" s="43">
        <v>100</v>
      </c>
      <c r="G106" s="43">
        <v>0</v>
      </c>
      <c r="H106" s="43">
        <v>0</v>
      </c>
      <c r="I106" s="43">
        <v>15</v>
      </c>
      <c r="J106" s="43">
        <v>60</v>
      </c>
      <c r="K106" s="44" t="s">
        <v>96</v>
      </c>
      <c r="L106" s="43">
        <v>29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3">SUM(G101:G107)</f>
        <v>13.8</v>
      </c>
      <c r="H108" s="19">
        <f t="shared" si="53"/>
        <v>12.879999999999999</v>
      </c>
      <c r="I108" s="19">
        <f t="shared" si="53"/>
        <v>76.37</v>
      </c>
      <c r="J108" s="19">
        <f t="shared" si="53"/>
        <v>450.09000000000003</v>
      </c>
      <c r="K108" s="25"/>
      <c r="L108" s="19">
        <f t="shared" ref="L108" si="54">SUM(L101:L107)</f>
        <v>58.92</v>
      </c>
    </row>
    <row r="109" spans="1:12" ht="14.4" x14ac:dyDescent="0.3">
      <c r="A109" s="26">
        <f>A101</f>
        <v>2</v>
      </c>
      <c r="B109" s="13">
        <f>B101</f>
        <v>6</v>
      </c>
      <c r="C109" s="10" t="s">
        <v>25</v>
      </c>
      <c r="D109" s="7" t="s">
        <v>24</v>
      </c>
      <c r="E109" s="42" t="s">
        <v>88</v>
      </c>
      <c r="F109" s="43">
        <v>150</v>
      </c>
      <c r="G109" s="43">
        <v>0.6</v>
      </c>
      <c r="H109" s="43">
        <v>0.6</v>
      </c>
      <c r="I109" s="43">
        <v>14.7</v>
      </c>
      <c r="J109" s="43">
        <v>70.5</v>
      </c>
      <c r="K109" s="44">
        <v>24</v>
      </c>
      <c r="L109" s="43">
        <v>16.5</v>
      </c>
    </row>
    <row r="110" spans="1:12" ht="14.4" x14ac:dyDescent="0.3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5.26</v>
      </c>
      <c r="H110" s="43">
        <v>4.82</v>
      </c>
      <c r="I110" s="43">
        <v>10.69</v>
      </c>
      <c r="J110" s="43">
        <v>107.93</v>
      </c>
      <c r="K110" s="44">
        <v>310</v>
      </c>
      <c r="L110" s="43">
        <v>23.05</v>
      </c>
    </row>
    <row r="111" spans="1:12" ht="14.4" x14ac:dyDescent="0.3">
      <c r="A111" s="23"/>
      <c r="B111" s="15"/>
      <c r="C111" s="11"/>
      <c r="D111" s="7" t="s">
        <v>28</v>
      </c>
      <c r="E111" s="42" t="s">
        <v>98</v>
      </c>
      <c r="F111" s="43">
        <v>90</v>
      </c>
      <c r="G111" s="43">
        <v>16.559999999999999</v>
      </c>
      <c r="H111" s="43">
        <v>15.75</v>
      </c>
      <c r="I111" s="43">
        <v>2.84</v>
      </c>
      <c r="J111" s="43">
        <v>219.6</v>
      </c>
      <c r="K111" s="44">
        <v>89</v>
      </c>
      <c r="L111" s="43">
        <v>50.09</v>
      </c>
    </row>
    <row r="112" spans="1:12" ht="14.4" x14ac:dyDescent="0.3">
      <c r="A112" s="23"/>
      <c r="B112" s="15"/>
      <c r="C112" s="11"/>
      <c r="D112" s="7" t="s">
        <v>29</v>
      </c>
      <c r="E112" s="42" t="s">
        <v>99</v>
      </c>
      <c r="F112" s="43">
        <v>150</v>
      </c>
      <c r="G112" s="43">
        <v>5.77</v>
      </c>
      <c r="H112" s="43">
        <v>5.05</v>
      </c>
      <c r="I112" s="43">
        <v>34.26</v>
      </c>
      <c r="J112" s="43">
        <v>194</v>
      </c>
      <c r="K112" s="44">
        <v>209</v>
      </c>
      <c r="L112" s="43">
        <v>9.89</v>
      </c>
    </row>
    <row r="113" spans="1:12" ht="14.4" x14ac:dyDescent="0.3">
      <c r="A113" s="23"/>
      <c r="B113" s="15"/>
      <c r="C113" s="11"/>
      <c r="D113" s="7" t="s">
        <v>30</v>
      </c>
      <c r="E113" s="42" t="s">
        <v>100</v>
      </c>
      <c r="F113" s="43">
        <v>200</v>
      </c>
      <c r="G113" s="43">
        <v>0.25</v>
      </c>
      <c r="H113" s="43">
        <v>0</v>
      </c>
      <c r="I113" s="43">
        <v>12.73</v>
      </c>
      <c r="J113" s="43">
        <v>51.3</v>
      </c>
      <c r="K113" s="44">
        <v>216</v>
      </c>
      <c r="L113" s="43">
        <v>5.75</v>
      </c>
    </row>
    <row r="114" spans="1:12" ht="14.4" x14ac:dyDescent="0.3">
      <c r="A114" s="23"/>
      <c r="B114" s="15"/>
      <c r="C114" s="11"/>
      <c r="D114" s="7" t="s">
        <v>31</v>
      </c>
      <c r="E114" s="42" t="s">
        <v>53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119</v>
      </c>
      <c r="L114" s="43">
        <v>1.44</v>
      </c>
    </row>
    <row r="115" spans="1:12" ht="14.4" x14ac:dyDescent="0.3">
      <c r="A115" s="23"/>
      <c r="B115" s="15"/>
      <c r="C115" s="11"/>
      <c r="D115" s="7" t="s">
        <v>32</v>
      </c>
      <c r="E115" s="42" t="s">
        <v>54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5">SUM(G109:G117)</f>
        <v>32.04</v>
      </c>
      <c r="H118" s="19">
        <f t="shared" si="55"/>
        <v>26.7</v>
      </c>
      <c r="I118" s="19">
        <f t="shared" si="55"/>
        <v>98.02000000000001</v>
      </c>
      <c r="J118" s="19">
        <f t="shared" si="55"/>
        <v>753.43</v>
      </c>
      <c r="K118" s="25"/>
      <c r="L118" s="19">
        <f t="shared" ref="L118" si="56">SUM(L109:L117)</f>
        <v>107.92</v>
      </c>
    </row>
    <row r="119" spans="1:12" ht="14.4" x14ac:dyDescent="0.25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1400</v>
      </c>
      <c r="G119" s="32">
        <f t="shared" ref="G119" si="57">G108+G118</f>
        <v>45.84</v>
      </c>
      <c r="H119" s="32">
        <f t="shared" ref="H119" si="58">H108+H118</f>
        <v>39.58</v>
      </c>
      <c r="I119" s="32">
        <f t="shared" ref="I119" si="59">I108+I118</f>
        <v>174.39000000000001</v>
      </c>
      <c r="J119" s="32">
        <f t="shared" ref="J119:L119" si="60">J108+J118</f>
        <v>1203.52</v>
      </c>
      <c r="K119" s="32"/>
      <c r="L119" s="32">
        <f t="shared" si="60"/>
        <v>166.84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 t="s">
        <v>105</v>
      </c>
      <c r="F120" s="40">
        <v>90</v>
      </c>
      <c r="G120" s="40">
        <v>24.03</v>
      </c>
      <c r="H120" s="40">
        <v>19.829999999999998</v>
      </c>
      <c r="I120" s="40">
        <v>1.61</v>
      </c>
      <c r="J120" s="40">
        <v>279.17</v>
      </c>
      <c r="K120" s="41">
        <v>270</v>
      </c>
      <c r="L120" s="40">
        <v>39.04</v>
      </c>
    </row>
    <row r="121" spans="1:12" ht="14.4" x14ac:dyDescent="0.3">
      <c r="A121" s="14"/>
      <c r="B121" s="15"/>
      <c r="C121" s="11"/>
      <c r="D121" s="6" t="s">
        <v>29</v>
      </c>
      <c r="E121" s="42" t="s">
        <v>57</v>
      </c>
      <c r="F121" s="43">
        <v>150</v>
      </c>
      <c r="G121" s="43">
        <v>4.3</v>
      </c>
      <c r="H121" s="43">
        <v>4.24</v>
      </c>
      <c r="I121" s="43">
        <v>18.77</v>
      </c>
      <c r="J121" s="43">
        <v>129.54</v>
      </c>
      <c r="K121" s="44">
        <v>253</v>
      </c>
      <c r="L121" s="43">
        <v>4.4400000000000004</v>
      </c>
    </row>
    <row r="122" spans="1:12" ht="14.4" x14ac:dyDescent="0.3">
      <c r="A122" s="14"/>
      <c r="B122" s="15"/>
      <c r="C122" s="11"/>
      <c r="D122" s="7" t="s">
        <v>22</v>
      </c>
      <c r="E122" s="42" t="s">
        <v>101</v>
      </c>
      <c r="F122" s="43">
        <v>200</v>
      </c>
      <c r="G122" s="43">
        <v>0</v>
      </c>
      <c r="H122" s="43">
        <v>0</v>
      </c>
      <c r="I122" s="43">
        <v>20.2</v>
      </c>
      <c r="J122" s="43">
        <v>81.400000000000006</v>
      </c>
      <c r="K122" s="44">
        <v>95</v>
      </c>
      <c r="L122" s="43">
        <v>8.61</v>
      </c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>
        <v>119</v>
      </c>
      <c r="L123" s="43">
        <v>0.96</v>
      </c>
    </row>
    <row r="124" spans="1:12" ht="14.4" x14ac:dyDescent="0.3">
      <c r="A124" s="14"/>
      <c r="B124" s="15"/>
      <c r="C124" s="11"/>
      <c r="D124" s="7" t="s">
        <v>24</v>
      </c>
      <c r="E124" s="42" t="s">
        <v>49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16.5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 t="s">
        <v>23</v>
      </c>
      <c r="E126" s="42" t="s">
        <v>54</v>
      </c>
      <c r="F126" s="43">
        <v>20</v>
      </c>
      <c r="G126" s="43">
        <v>1.32</v>
      </c>
      <c r="H126" s="43">
        <v>0.24</v>
      </c>
      <c r="I126" s="43">
        <v>8.0399999999999991</v>
      </c>
      <c r="J126" s="43">
        <v>39.6</v>
      </c>
      <c r="K126" s="44">
        <v>120</v>
      </c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1">SUM(G120:G126)</f>
        <v>31.770000000000003</v>
      </c>
      <c r="H127" s="19">
        <f t="shared" si="61"/>
        <v>25.07</v>
      </c>
      <c r="I127" s="19">
        <f t="shared" si="61"/>
        <v>73.16</v>
      </c>
      <c r="J127" s="19">
        <f t="shared" si="61"/>
        <v>647.21</v>
      </c>
      <c r="K127" s="25"/>
      <c r="L127" s="19">
        <f t="shared" ref="L127" si="62">SUM(L120:L126)</f>
        <v>69.55</v>
      </c>
    </row>
    <row r="128" spans="1:12" ht="14.4" x14ac:dyDescent="0.3">
      <c r="A128" s="13">
        <f>A120</f>
        <v>2</v>
      </c>
      <c r="B128" s="13">
        <f>B120</f>
        <v>7</v>
      </c>
      <c r="C128" s="10" t="s">
        <v>25</v>
      </c>
      <c r="D128" s="7" t="s">
        <v>24</v>
      </c>
      <c r="E128" s="42" t="s">
        <v>82</v>
      </c>
      <c r="F128" s="43">
        <v>100</v>
      </c>
      <c r="G128" s="43">
        <v>0.8</v>
      </c>
      <c r="H128" s="43">
        <v>0.2</v>
      </c>
      <c r="I128" s="43">
        <v>7.5</v>
      </c>
      <c r="J128" s="43">
        <v>38</v>
      </c>
      <c r="K128" s="44">
        <v>137</v>
      </c>
      <c r="L128" s="43">
        <v>17</v>
      </c>
    </row>
    <row r="129" spans="1:12" ht="14.4" x14ac:dyDescent="0.3">
      <c r="A129" s="14"/>
      <c r="B129" s="15"/>
      <c r="C129" s="11"/>
      <c r="D129" s="7" t="s">
        <v>27</v>
      </c>
      <c r="E129" s="42" t="s">
        <v>102</v>
      </c>
      <c r="F129" s="43">
        <v>200</v>
      </c>
      <c r="G129" s="43">
        <v>1.7</v>
      </c>
      <c r="H129" s="43">
        <v>2.78</v>
      </c>
      <c r="I129" s="43">
        <v>7.17</v>
      </c>
      <c r="J129" s="43">
        <v>61.44</v>
      </c>
      <c r="K129" s="44">
        <v>237</v>
      </c>
      <c r="L129" s="43">
        <v>7.34</v>
      </c>
    </row>
    <row r="130" spans="1:12" ht="14.4" x14ac:dyDescent="0.3">
      <c r="A130" s="14"/>
      <c r="B130" s="15"/>
      <c r="C130" s="11"/>
      <c r="D130" s="7" t="s">
        <v>28</v>
      </c>
      <c r="E130" s="42" t="s">
        <v>103</v>
      </c>
      <c r="F130" s="43">
        <v>90</v>
      </c>
      <c r="G130" s="43">
        <v>13.81</v>
      </c>
      <c r="H130" s="43">
        <v>7.8</v>
      </c>
      <c r="I130" s="43">
        <v>7.21</v>
      </c>
      <c r="J130" s="43">
        <v>154.13</v>
      </c>
      <c r="K130" s="44">
        <v>85</v>
      </c>
      <c r="L130" s="43">
        <v>35.1</v>
      </c>
    </row>
    <row r="131" spans="1:12" ht="14.4" x14ac:dyDescent="0.3">
      <c r="A131" s="14"/>
      <c r="B131" s="15"/>
      <c r="C131" s="11"/>
      <c r="D131" s="7" t="s">
        <v>29</v>
      </c>
      <c r="E131" s="42" t="s">
        <v>104</v>
      </c>
      <c r="F131" s="43">
        <v>150</v>
      </c>
      <c r="G131" s="43">
        <v>6.76</v>
      </c>
      <c r="H131" s="43">
        <v>3.93</v>
      </c>
      <c r="I131" s="43">
        <v>41.29</v>
      </c>
      <c r="J131" s="43">
        <v>227.48</v>
      </c>
      <c r="K131" s="44">
        <v>64</v>
      </c>
      <c r="L131" s="43">
        <v>5.17</v>
      </c>
    </row>
    <row r="132" spans="1:12" ht="14.4" x14ac:dyDescent="0.3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0</v>
      </c>
      <c r="H132" s="43">
        <v>0</v>
      </c>
      <c r="I132" s="43">
        <v>20.05</v>
      </c>
      <c r="J132" s="43">
        <v>80.5</v>
      </c>
      <c r="K132" s="44">
        <v>95</v>
      </c>
      <c r="L132" s="43">
        <v>8.61</v>
      </c>
    </row>
    <row r="133" spans="1:12" ht="14.4" x14ac:dyDescent="0.3">
      <c r="A133" s="14"/>
      <c r="B133" s="15"/>
      <c r="C133" s="11"/>
      <c r="D133" s="7" t="s">
        <v>31</v>
      </c>
      <c r="E133" s="42" t="s">
        <v>53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119</v>
      </c>
      <c r="L133" s="43">
        <v>1.92</v>
      </c>
    </row>
    <row r="134" spans="1:12" ht="14.4" x14ac:dyDescent="0.3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1.98</v>
      </c>
      <c r="H134" s="43">
        <v>0.36</v>
      </c>
      <c r="I134" s="43">
        <v>12.06</v>
      </c>
      <c r="J134" s="43">
        <v>59.4</v>
      </c>
      <c r="K134" s="44">
        <v>120</v>
      </c>
      <c r="L134" s="43">
        <v>1.8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3">SUM(G128:G136)</f>
        <v>28.09</v>
      </c>
      <c r="H137" s="19">
        <f t="shared" si="63"/>
        <v>15.389999999999999</v>
      </c>
      <c r="I137" s="19">
        <f t="shared" si="63"/>
        <v>114.96000000000001</v>
      </c>
      <c r="J137" s="19">
        <f t="shared" si="63"/>
        <v>714.94999999999993</v>
      </c>
      <c r="K137" s="25"/>
      <c r="L137" s="19">
        <f t="shared" ref="L137" si="64">SUM(L128:L136)</f>
        <v>76.94</v>
      </c>
    </row>
    <row r="138" spans="1:12" ht="14.4" x14ac:dyDescent="0.25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1440</v>
      </c>
      <c r="G138" s="32">
        <f t="shared" ref="G138" si="65">G127+G137</f>
        <v>59.86</v>
      </c>
      <c r="H138" s="32">
        <f t="shared" ref="H138" si="66">H127+H137</f>
        <v>40.46</v>
      </c>
      <c r="I138" s="32">
        <f t="shared" ref="I138" si="67">I127+I137</f>
        <v>188.12</v>
      </c>
      <c r="J138" s="32">
        <f t="shared" ref="J138:L138" si="68">J127+J137</f>
        <v>1362.1599999999999</v>
      </c>
      <c r="K138" s="32"/>
      <c r="L138" s="32">
        <f t="shared" si="68"/>
        <v>146.49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 t="s">
        <v>108</v>
      </c>
      <c r="F139" s="40">
        <v>100</v>
      </c>
      <c r="G139" s="40">
        <v>14.03</v>
      </c>
      <c r="H139" s="40">
        <v>1.84</v>
      </c>
      <c r="I139" s="40">
        <v>4.88</v>
      </c>
      <c r="J139" s="40">
        <v>90.74</v>
      </c>
      <c r="K139" s="41">
        <v>75</v>
      </c>
      <c r="L139" s="40">
        <v>45.66</v>
      </c>
    </row>
    <row r="140" spans="1:12" ht="14.4" x14ac:dyDescent="0.3">
      <c r="A140" s="23"/>
      <c r="B140" s="15"/>
      <c r="C140" s="11"/>
      <c r="D140" s="6" t="s">
        <v>26</v>
      </c>
      <c r="E140" s="42" t="s">
        <v>60</v>
      </c>
      <c r="F140" s="43">
        <v>17</v>
      </c>
      <c r="G140" s="43">
        <v>2.48</v>
      </c>
      <c r="H140" s="43">
        <v>3.96</v>
      </c>
      <c r="I140" s="43">
        <v>0.68</v>
      </c>
      <c r="J140" s="43">
        <v>48.11</v>
      </c>
      <c r="K140" s="44" t="s">
        <v>96</v>
      </c>
      <c r="L140" s="43">
        <v>9</v>
      </c>
    </row>
    <row r="141" spans="1:12" ht="14.4" x14ac:dyDescent="0.3">
      <c r="A141" s="23"/>
      <c r="B141" s="15"/>
      <c r="C141" s="11"/>
      <c r="D141" s="7" t="s">
        <v>22</v>
      </c>
      <c r="E141" s="42" t="s">
        <v>109</v>
      </c>
      <c r="F141" s="43">
        <v>200</v>
      </c>
      <c r="G141" s="43">
        <v>0.37</v>
      </c>
      <c r="H141" s="43">
        <v>0</v>
      </c>
      <c r="I141" s="43">
        <v>14.85</v>
      </c>
      <c r="J141" s="43">
        <v>59.48</v>
      </c>
      <c r="K141" s="44">
        <v>98</v>
      </c>
      <c r="L141" s="43">
        <v>3.18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35</v>
      </c>
      <c r="G142" s="43">
        <v>2.66</v>
      </c>
      <c r="H142" s="43">
        <v>0.28000000000000003</v>
      </c>
      <c r="I142" s="43">
        <v>17.22</v>
      </c>
      <c r="J142" s="43">
        <v>82.25</v>
      </c>
      <c r="K142" s="44">
        <v>119</v>
      </c>
      <c r="L142" s="43">
        <v>1.68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54</v>
      </c>
      <c r="F144" s="43">
        <v>20</v>
      </c>
      <c r="G144" s="43">
        <v>1.32</v>
      </c>
      <c r="H144" s="43">
        <v>0.24</v>
      </c>
      <c r="I144" s="43">
        <v>8.0399999999999991</v>
      </c>
      <c r="J144" s="43">
        <v>39.6</v>
      </c>
      <c r="K144" s="44">
        <v>120</v>
      </c>
      <c r="L144" s="43">
        <v>1.2</v>
      </c>
    </row>
    <row r="145" spans="1:12" ht="14.4" x14ac:dyDescent="0.3">
      <c r="A145" s="23"/>
      <c r="B145" s="15"/>
      <c r="C145" s="11"/>
      <c r="D145" s="7" t="s">
        <v>29</v>
      </c>
      <c r="E145" s="42" t="s">
        <v>190</v>
      </c>
      <c r="F145" s="43">
        <v>180</v>
      </c>
      <c r="G145" s="43">
        <v>3.7</v>
      </c>
      <c r="H145" s="43">
        <v>2.89</v>
      </c>
      <c r="I145" s="43">
        <v>14.6</v>
      </c>
      <c r="J145" s="43">
        <v>144</v>
      </c>
      <c r="K145" s="44">
        <v>226</v>
      </c>
      <c r="L145" s="43">
        <v>16.64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552</v>
      </c>
      <c r="G146" s="19">
        <f t="shared" ref="G146:J146" si="69">SUM(G139:G145)</f>
        <v>24.56</v>
      </c>
      <c r="H146" s="19">
        <f t="shared" si="69"/>
        <v>9.2100000000000009</v>
      </c>
      <c r="I146" s="19">
        <f t="shared" si="69"/>
        <v>60.269999999999996</v>
      </c>
      <c r="J146" s="19">
        <f t="shared" si="69"/>
        <v>464.18</v>
      </c>
      <c r="K146" s="25"/>
      <c r="L146" s="19">
        <f t="shared" ref="L146" si="70">SUM(L139:L145)</f>
        <v>77.36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110</v>
      </c>
      <c r="F147" s="43">
        <v>60</v>
      </c>
      <c r="G147" s="43">
        <v>1.75</v>
      </c>
      <c r="H147" s="43">
        <v>0.11</v>
      </c>
      <c r="I147" s="43">
        <v>3.55</v>
      </c>
      <c r="J147" s="43">
        <v>21.6</v>
      </c>
      <c r="K147" s="44">
        <v>172</v>
      </c>
      <c r="L147" s="43">
        <v>7.88</v>
      </c>
    </row>
    <row r="148" spans="1:12" ht="14.4" x14ac:dyDescent="0.3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5.89</v>
      </c>
      <c r="H148" s="43">
        <v>8.82</v>
      </c>
      <c r="I148" s="43">
        <v>9.61</v>
      </c>
      <c r="J148" s="43">
        <v>142.19999999999999</v>
      </c>
      <c r="K148" s="44">
        <v>32</v>
      </c>
      <c r="L148" s="43">
        <v>20.93</v>
      </c>
    </row>
    <row r="149" spans="1:12" ht="14.4" x14ac:dyDescent="0.3">
      <c r="A149" s="23"/>
      <c r="B149" s="15"/>
      <c r="C149" s="11"/>
      <c r="D149" s="7" t="s">
        <v>28</v>
      </c>
      <c r="E149" s="42" t="s">
        <v>111</v>
      </c>
      <c r="F149" s="43">
        <v>240</v>
      </c>
      <c r="G149" s="43">
        <v>16.829999999999998</v>
      </c>
      <c r="H149" s="43">
        <v>16.41</v>
      </c>
      <c r="I149" s="43">
        <v>24.59</v>
      </c>
      <c r="J149" s="43">
        <v>313.35000000000002</v>
      </c>
      <c r="K149" s="44">
        <v>86</v>
      </c>
      <c r="L149" s="43">
        <v>72.099999999999994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112</v>
      </c>
      <c r="F151" s="43">
        <v>200</v>
      </c>
      <c r="G151" s="43">
        <v>0.2</v>
      </c>
      <c r="H151" s="43">
        <v>0</v>
      </c>
      <c r="I151" s="43">
        <v>24</v>
      </c>
      <c r="J151" s="43">
        <v>100</v>
      </c>
      <c r="K151" s="44">
        <v>107</v>
      </c>
      <c r="L151" s="43">
        <v>15</v>
      </c>
    </row>
    <row r="152" spans="1:12" ht="14.4" x14ac:dyDescent="0.3">
      <c r="A152" s="23"/>
      <c r="B152" s="15"/>
      <c r="C152" s="11"/>
      <c r="D152" s="7" t="s">
        <v>31</v>
      </c>
      <c r="E152" s="42" t="s">
        <v>72</v>
      </c>
      <c r="F152" s="43">
        <v>35</v>
      </c>
      <c r="G152" s="43">
        <v>2.66</v>
      </c>
      <c r="H152" s="43">
        <v>0.28000000000000003</v>
      </c>
      <c r="I152" s="43">
        <v>17.22</v>
      </c>
      <c r="J152" s="43">
        <v>82.25</v>
      </c>
      <c r="K152" s="44">
        <v>119</v>
      </c>
      <c r="L152" s="43">
        <v>1.68</v>
      </c>
    </row>
    <row r="153" spans="1:12" ht="14.4" x14ac:dyDescent="0.3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1.98</v>
      </c>
      <c r="H153" s="43">
        <v>0.36</v>
      </c>
      <c r="I153" s="43">
        <v>12.06</v>
      </c>
      <c r="J153" s="43">
        <v>59.4</v>
      </c>
      <c r="K153" s="44">
        <v>120</v>
      </c>
      <c r="L153" s="43">
        <v>1.8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1">SUM(G147:G155)</f>
        <v>29.31</v>
      </c>
      <c r="H156" s="19">
        <f t="shared" si="71"/>
        <v>25.98</v>
      </c>
      <c r="I156" s="19">
        <f t="shared" si="71"/>
        <v>91.03</v>
      </c>
      <c r="J156" s="19">
        <f t="shared" si="71"/>
        <v>718.8</v>
      </c>
      <c r="K156" s="25"/>
      <c r="L156" s="19">
        <f t="shared" ref="L156" si="72">SUM(L147:L155)</f>
        <v>119.39</v>
      </c>
    </row>
    <row r="157" spans="1:12" ht="14.4" x14ac:dyDescent="0.25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1317</v>
      </c>
      <c r="G157" s="32">
        <f t="shared" ref="G157" si="73">G146+G156</f>
        <v>53.87</v>
      </c>
      <c r="H157" s="32">
        <f t="shared" ref="H157" si="74">H146+H156</f>
        <v>35.19</v>
      </c>
      <c r="I157" s="32">
        <f t="shared" ref="I157" si="75">I146+I156</f>
        <v>151.30000000000001</v>
      </c>
      <c r="J157" s="32">
        <f t="shared" ref="J157:L157" si="76">J146+J156</f>
        <v>1182.98</v>
      </c>
      <c r="K157" s="32"/>
      <c r="L157" s="32">
        <f t="shared" si="76"/>
        <v>196.75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 t="s">
        <v>113</v>
      </c>
      <c r="F158" s="40">
        <v>150</v>
      </c>
      <c r="G158" s="40">
        <v>15.59</v>
      </c>
      <c r="H158" s="40">
        <v>16.45</v>
      </c>
      <c r="I158" s="40">
        <v>2.79</v>
      </c>
      <c r="J158" s="40">
        <v>222.36</v>
      </c>
      <c r="K158" s="41">
        <v>66</v>
      </c>
      <c r="L158" s="40">
        <v>26.84</v>
      </c>
    </row>
    <row r="159" spans="1:12" ht="14.4" x14ac:dyDescent="0.3">
      <c r="A159" s="23"/>
      <c r="B159" s="15"/>
      <c r="C159" s="11"/>
      <c r="D159" s="6" t="s">
        <v>24</v>
      </c>
      <c r="E159" s="42" t="s">
        <v>106</v>
      </c>
      <c r="F159" s="43">
        <v>100</v>
      </c>
      <c r="G159" s="43">
        <v>0.8</v>
      </c>
      <c r="H159" s="43">
        <v>0.2</v>
      </c>
      <c r="I159" s="43">
        <v>7.5</v>
      </c>
      <c r="J159" s="43">
        <v>38</v>
      </c>
      <c r="K159" s="44">
        <v>137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6.28</v>
      </c>
      <c r="H160" s="43">
        <v>4.75</v>
      </c>
      <c r="I160" s="43">
        <v>19.59</v>
      </c>
      <c r="J160" s="43">
        <v>130.79</v>
      </c>
      <c r="K160" s="44">
        <v>161</v>
      </c>
      <c r="L160" s="43">
        <v>16.600000000000001</v>
      </c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30</v>
      </c>
      <c r="G161" s="43">
        <v>2.25</v>
      </c>
      <c r="H161" s="43">
        <v>0.87</v>
      </c>
      <c r="I161" s="43">
        <v>14.94</v>
      </c>
      <c r="J161" s="43">
        <v>78.599999999999994</v>
      </c>
      <c r="K161" s="44">
        <v>121</v>
      </c>
      <c r="L161" s="43">
        <v>3.6</v>
      </c>
    </row>
    <row r="162" spans="1:12" ht="14.4" x14ac:dyDescent="0.3">
      <c r="A162" s="23"/>
      <c r="B162" s="15"/>
      <c r="C162" s="11"/>
      <c r="D162" s="7" t="s">
        <v>26</v>
      </c>
      <c r="E162" s="42" t="s">
        <v>191</v>
      </c>
      <c r="F162" s="43">
        <v>15</v>
      </c>
      <c r="G162" s="43">
        <v>0.15</v>
      </c>
      <c r="H162" s="43">
        <v>0.4</v>
      </c>
      <c r="I162" s="43">
        <v>12.69</v>
      </c>
      <c r="J162" s="43">
        <v>11.6</v>
      </c>
      <c r="K162" s="44">
        <v>2</v>
      </c>
      <c r="L162" s="43">
        <v>7.43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495</v>
      </c>
      <c r="G165" s="19">
        <f t="shared" ref="G165:J165" si="77">SUM(G158:G164)</f>
        <v>25.07</v>
      </c>
      <c r="H165" s="19">
        <f t="shared" si="77"/>
        <v>22.669999999999998</v>
      </c>
      <c r="I165" s="19">
        <f t="shared" si="77"/>
        <v>57.51</v>
      </c>
      <c r="J165" s="19">
        <f t="shared" si="77"/>
        <v>481.35</v>
      </c>
      <c r="K165" s="25"/>
      <c r="L165" s="19">
        <f t="shared" ref="L165" si="78">SUM(L158:L164)</f>
        <v>71.47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115</v>
      </c>
      <c r="F166" s="43">
        <v>60</v>
      </c>
      <c r="G166" s="43">
        <v>1.02</v>
      </c>
      <c r="H166" s="43">
        <v>7.98</v>
      </c>
      <c r="I166" s="43">
        <v>3.05</v>
      </c>
      <c r="J166" s="43">
        <v>88.8</v>
      </c>
      <c r="K166" s="44">
        <v>235</v>
      </c>
      <c r="L166" s="43">
        <v>8.1199999999999992</v>
      </c>
    </row>
    <row r="167" spans="1:12" ht="14.4" x14ac:dyDescent="0.3">
      <c r="A167" s="23"/>
      <c r="B167" s="15"/>
      <c r="C167" s="11"/>
      <c r="D167" s="7" t="s">
        <v>27</v>
      </c>
      <c r="E167" s="42" t="s">
        <v>116</v>
      </c>
      <c r="F167" s="43">
        <v>200</v>
      </c>
      <c r="G167" s="43">
        <v>9.19</v>
      </c>
      <c r="H167" s="43">
        <v>5.64</v>
      </c>
      <c r="I167" s="43">
        <v>13.63</v>
      </c>
      <c r="J167" s="43">
        <v>141.18</v>
      </c>
      <c r="K167" s="44">
        <v>34</v>
      </c>
      <c r="L167" s="43">
        <v>13.28</v>
      </c>
    </row>
    <row r="168" spans="1:12" ht="14.4" x14ac:dyDescent="0.3">
      <c r="A168" s="23"/>
      <c r="B168" s="15"/>
      <c r="C168" s="11"/>
      <c r="D168" s="7" t="s">
        <v>28</v>
      </c>
      <c r="E168" s="42" t="s">
        <v>117</v>
      </c>
      <c r="F168" s="43">
        <v>90</v>
      </c>
      <c r="G168" s="43">
        <v>20.98</v>
      </c>
      <c r="H168" s="43">
        <v>20.440000000000001</v>
      </c>
      <c r="I168" s="43">
        <v>4.6100000000000003</v>
      </c>
      <c r="J168" s="43">
        <v>289.63</v>
      </c>
      <c r="K168" s="44">
        <v>337</v>
      </c>
      <c r="L168" s="43">
        <v>32.22</v>
      </c>
    </row>
    <row r="169" spans="1:12" ht="14.4" x14ac:dyDescent="0.3">
      <c r="A169" s="23"/>
      <c r="B169" s="15"/>
      <c r="C169" s="11"/>
      <c r="D169" s="7" t="s">
        <v>29</v>
      </c>
      <c r="E169" s="42" t="s">
        <v>118</v>
      </c>
      <c r="F169" s="43">
        <v>150</v>
      </c>
      <c r="G169" s="43">
        <v>7.26</v>
      </c>
      <c r="H169" s="43">
        <v>4.96</v>
      </c>
      <c r="I169" s="43">
        <v>31.76</v>
      </c>
      <c r="J169" s="43">
        <v>198.85</v>
      </c>
      <c r="K169" s="44">
        <v>54</v>
      </c>
      <c r="L169" s="43">
        <v>5.78</v>
      </c>
    </row>
    <row r="170" spans="1:12" ht="14.4" x14ac:dyDescent="0.3">
      <c r="A170" s="23"/>
      <c r="B170" s="15"/>
      <c r="C170" s="11"/>
      <c r="D170" s="7" t="s">
        <v>30</v>
      </c>
      <c r="E170" s="42" t="s">
        <v>109</v>
      </c>
      <c r="F170" s="43">
        <v>200</v>
      </c>
      <c r="G170" s="43">
        <v>0.37</v>
      </c>
      <c r="H170" s="43">
        <v>0</v>
      </c>
      <c r="I170" s="43">
        <v>14.85</v>
      </c>
      <c r="J170" s="43">
        <v>59.48</v>
      </c>
      <c r="K170" s="44">
        <v>98</v>
      </c>
      <c r="L170" s="43">
        <v>3.18</v>
      </c>
    </row>
    <row r="171" spans="1:12" ht="14.4" x14ac:dyDescent="0.3">
      <c r="A171" s="23"/>
      <c r="B171" s="15"/>
      <c r="C171" s="11"/>
      <c r="D171" s="7" t="s">
        <v>31</v>
      </c>
      <c r="E171" s="42" t="s">
        <v>119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119</v>
      </c>
      <c r="L171" s="43">
        <v>0.96</v>
      </c>
    </row>
    <row r="172" spans="1:12" ht="14.4" x14ac:dyDescent="0.3">
      <c r="A172" s="23"/>
      <c r="B172" s="15"/>
      <c r="C172" s="11"/>
      <c r="D172" s="7" t="s">
        <v>32</v>
      </c>
      <c r="E172" s="42" t="s">
        <v>54</v>
      </c>
      <c r="F172" s="43">
        <v>20</v>
      </c>
      <c r="G172" s="43">
        <v>1.32</v>
      </c>
      <c r="H172" s="43">
        <v>0.24</v>
      </c>
      <c r="I172" s="43">
        <v>8.0399999999999991</v>
      </c>
      <c r="J172" s="43">
        <v>39.6</v>
      </c>
      <c r="K172" s="44">
        <v>120</v>
      </c>
      <c r="L172" s="43">
        <v>1.2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9">SUM(G166:G174)</f>
        <v>41.66</v>
      </c>
      <c r="H175" s="19">
        <f t="shared" si="79"/>
        <v>39.42</v>
      </c>
      <c r="I175" s="19">
        <f t="shared" si="79"/>
        <v>85.78</v>
      </c>
      <c r="J175" s="19">
        <f t="shared" si="79"/>
        <v>864.54000000000008</v>
      </c>
      <c r="K175" s="25"/>
      <c r="L175" s="19">
        <f t="shared" ref="L175" si="80">SUM(L166:L174)</f>
        <v>64.739999999999995</v>
      </c>
    </row>
    <row r="176" spans="1:12" ht="14.4" x14ac:dyDescent="0.25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1235</v>
      </c>
      <c r="G176" s="32">
        <f t="shared" ref="G176" si="81">G165+G175</f>
        <v>66.72999999999999</v>
      </c>
      <c r="H176" s="32">
        <f t="shared" ref="H176" si="82">H165+H175</f>
        <v>62.09</v>
      </c>
      <c r="I176" s="32">
        <f t="shared" ref="I176" si="83">I165+I175</f>
        <v>143.29</v>
      </c>
      <c r="J176" s="32">
        <f t="shared" ref="J176:L176" si="84">J165+J175</f>
        <v>1345.89</v>
      </c>
      <c r="K176" s="32"/>
      <c r="L176" s="32">
        <f t="shared" si="84"/>
        <v>136.20999999999998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 t="s">
        <v>98</v>
      </c>
      <c r="F177" s="40">
        <v>90</v>
      </c>
      <c r="G177" s="40">
        <v>16.559999999999999</v>
      </c>
      <c r="H177" s="40">
        <v>15.75</v>
      </c>
      <c r="I177" s="40">
        <v>2.84</v>
      </c>
      <c r="J177" s="40">
        <v>129.6</v>
      </c>
      <c r="K177" s="41">
        <v>219.6</v>
      </c>
      <c r="L177" s="40">
        <v>50.09</v>
      </c>
    </row>
    <row r="178" spans="1:12" ht="14.4" x14ac:dyDescent="0.3">
      <c r="A178" s="23"/>
      <c r="B178" s="15"/>
      <c r="C178" s="11"/>
      <c r="D178" s="6" t="s">
        <v>29</v>
      </c>
      <c r="E178" s="42" t="s">
        <v>122</v>
      </c>
      <c r="F178" s="43">
        <v>150</v>
      </c>
      <c r="G178" s="43">
        <v>3.34</v>
      </c>
      <c r="H178" s="43">
        <v>4.91</v>
      </c>
      <c r="I178" s="43">
        <v>33.93</v>
      </c>
      <c r="J178" s="43">
        <v>191.49</v>
      </c>
      <c r="K178" s="44">
        <v>53</v>
      </c>
      <c r="L178" s="43">
        <v>8.27</v>
      </c>
    </row>
    <row r="179" spans="1:12" ht="14.4" x14ac:dyDescent="0.3">
      <c r="A179" s="23"/>
      <c r="B179" s="15"/>
      <c r="C179" s="11"/>
      <c r="D179" s="7" t="s">
        <v>30</v>
      </c>
      <c r="E179" s="42" t="s">
        <v>121</v>
      </c>
      <c r="F179" s="43">
        <v>200</v>
      </c>
      <c r="G179" s="43">
        <v>1</v>
      </c>
      <c r="H179" s="43">
        <v>0.2</v>
      </c>
      <c r="I179" s="43">
        <v>20.2</v>
      </c>
      <c r="J179" s="43">
        <v>92</v>
      </c>
      <c r="K179" s="44">
        <v>107</v>
      </c>
      <c r="L179" s="43">
        <v>15</v>
      </c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1.9</v>
      </c>
      <c r="H180" s="43">
        <v>0.2</v>
      </c>
      <c r="I180" s="43">
        <v>12.3</v>
      </c>
      <c r="J180" s="43">
        <v>58.75</v>
      </c>
      <c r="K180" s="44">
        <v>119</v>
      </c>
      <c r="L180" s="43">
        <v>1.2</v>
      </c>
    </row>
    <row r="181" spans="1:12" ht="14.4" x14ac:dyDescent="0.3">
      <c r="A181" s="23"/>
      <c r="B181" s="15"/>
      <c r="C181" s="11"/>
      <c r="D181" s="6" t="s">
        <v>26</v>
      </c>
      <c r="E181" s="42" t="s">
        <v>120</v>
      </c>
      <c r="F181" s="43">
        <v>60</v>
      </c>
      <c r="G181" s="43">
        <v>1.1200000000000001</v>
      </c>
      <c r="H181" s="43">
        <v>4.2699999999999996</v>
      </c>
      <c r="I181" s="43">
        <v>6.02</v>
      </c>
      <c r="J181" s="43">
        <v>68.62</v>
      </c>
      <c r="K181" s="44">
        <v>13</v>
      </c>
      <c r="L181" s="43">
        <v>4.13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 t="s">
        <v>23</v>
      </c>
      <c r="E183" s="42" t="s">
        <v>54</v>
      </c>
      <c r="F183" s="43">
        <v>20</v>
      </c>
      <c r="G183" s="43">
        <v>1.32</v>
      </c>
      <c r="H183" s="43">
        <v>0.24</v>
      </c>
      <c r="I183" s="43">
        <v>8.0399999999999991</v>
      </c>
      <c r="J183" s="43">
        <v>39.6</v>
      </c>
      <c r="K183" s="44">
        <v>120</v>
      </c>
      <c r="L183" s="43">
        <v>1.2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5">SUM(G177:G183)</f>
        <v>25.24</v>
      </c>
      <c r="H184" s="19">
        <f t="shared" si="85"/>
        <v>25.569999999999997</v>
      </c>
      <c r="I184" s="19">
        <f t="shared" si="85"/>
        <v>83.329999999999984</v>
      </c>
      <c r="J184" s="19">
        <f t="shared" si="85"/>
        <v>580.06000000000006</v>
      </c>
      <c r="K184" s="25"/>
      <c r="L184" s="19">
        <f t="shared" ref="L184" si="86">SUM(L177:L183)</f>
        <v>79.89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24</v>
      </c>
      <c r="E185" s="42" t="s">
        <v>88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>
        <v>16.5</v>
      </c>
    </row>
    <row r="186" spans="1:12" ht="14.4" x14ac:dyDescent="0.3">
      <c r="A186" s="23"/>
      <c r="B186" s="15"/>
      <c r="C186" s="11"/>
      <c r="D186" s="7" t="s">
        <v>27</v>
      </c>
      <c r="E186" s="42" t="s">
        <v>123</v>
      </c>
      <c r="F186" s="43">
        <v>200</v>
      </c>
      <c r="G186" s="43">
        <v>5.75</v>
      </c>
      <c r="H186" s="43">
        <v>8.7899999999999991</v>
      </c>
      <c r="I186" s="43">
        <v>8.75</v>
      </c>
      <c r="J186" s="43">
        <v>138.04</v>
      </c>
      <c r="K186" s="44">
        <v>31</v>
      </c>
      <c r="L186" s="43">
        <v>20.170000000000002</v>
      </c>
    </row>
    <row r="187" spans="1:12" ht="14.4" x14ac:dyDescent="0.3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11.49</v>
      </c>
      <c r="H187" s="43">
        <v>6.78</v>
      </c>
      <c r="I187" s="43">
        <v>5.93</v>
      </c>
      <c r="J187" s="43">
        <v>130.91999999999999</v>
      </c>
      <c r="K187" s="44">
        <v>277</v>
      </c>
      <c r="L187" s="43">
        <v>24.71</v>
      </c>
    </row>
    <row r="188" spans="1:12" ht="14.4" x14ac:dyDescent="0.3">
      <c r="A188" s="23"/>
      <c r="B188" s="15"/>
      <c r="C188" s="11"/>
      <c r="D188" s="7" t="s">
        <v>29</v>
      </c>
      <c r="E188" s="42" t="s">
        <v>125</v>
      </c>
      <c r="F188" s="43">
        <v>150</v>
      </c>
      <c r="G188" s="43">
        <v>2.41</v>
      </c>
      <c r="H188" s="43">
        <v>7.02</v>
      </c>
      <c r="I188" s="43">
        <v>14.28</v>
      </c>
      <c r="J188" s="43">
        <v>130.79</v>
      </c>
      <c r="K188" s="44">
        <v>22</v>
      </c>
      <c r="L188" s="43">
        <v>10.51</v>
      </c>
    </row>
    <row r="189" spans="1:12" ht="14.4" x14ac:dyDescent="0.3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>
        <v>0.86</v>
      </c>
    </row>
    <row r="190" spans="1:12" ht="14.4" x14ac:dyDescent="0.3">
      <c r="A190" s="23"/>
      <c r="B190" s="15"/>
      <c r="C190" s="11"/>
      <c r="D190" s="7" t="s">
        <v>31</v>
      </c>
      <c r="E190" s="42" t="s">
        <v>53</v>
      </c>
      <c r="F190" s="43">
        <v>60</v>
      </c>
      <c r="G190" s="43">
        <v>4.5599999999999996</v>
      </c>
      <c r="H190" s="43">
        <v>0.48</v>
      </c>
      <c r="I190" s="43">
        <v>29.52</v>
      </c>
      <c r="J190" s="43">
        <v>141</v>
      </c>
      <c r="K190" s="44">
        <v>119</v>
      </c>
      <c r="L190" s="43">
        <v>2.88</v>
      </c>
    </row>
    <row r="191" spans="1:12" ht="14.4" x14ac:dyDescent="0.3">
      <c r="A191" s="23"/>
      <c r="B191" s="15"/>
      <c r="C191" s="11"/>
      <c r="D191" s="7" t="s">
        <v>32</v>
      </c>
      <c r="E191" s="42" t="s">
        <v>54</v>
      </c>
      <c r="F191" s="43">
        <v>50</v>
      </c>
      <c r="G191" s="43">
        <v>3.3</v>
      </c>
      <c r="H191" s="43">
        <v>0.6</v>
      </c>
      <c r="I191" s="43">
        <v>20.100000000000001</v>
      </c>
      <c r="J191" s="43">
        <v>99</v>
      </c>
      <c r="K191" s="44">
        <v>120</v>
      </c>
      <c r="L191" s="43">
        <v>3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6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6" ht="14.4" x14ac:dyDescent="0.3">
      <c r="A194" s="24"/>
      <c r="B194" s="17"/>
      <c r="C194" s="8"/>
      <c r="D194" s="18" t="s">
        <v>33</v>
      </c>
      <c r="E194" s="9"/>
      <c r="F194" s="19">
        <f>SUM(F185:F193)</f>
        <v>900</v>
      </c>
      <c r="G194" s="19">
        <f t="shared" ref="G194:J194" si="87">SUM(G185:G193)</f>
        <v>28.11</v>
      </c>
      <c r="H194" s="19">
        <f t="shared" si="87"/>
        <v>24.27</v>
      </c>
      <c r="I194" s="19">
        <f t="shared" si="87"/>
        <v>100.54999999999998</v>
      </c>
      <c r="J194" s="19">
        <f t="shared" si="87"/>
        <v>738.98</v>
      </c>
      <c r="K194" s="25"/>
      <c r="L194" s="19">
        <f t="shared" ref="L194" si="88">SUM(L185:L193)</f>
        <v>78.63</v>
      </c>
    </row>
    <row r="195" spans="1:16" ht="14.4" x14ac:dyDescent="0.25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1445</v>
      </c>
      <c r="G195" s="32">
        <f t="shared" ref="G195" si="89">G184+G194</f>
        <v>53.349999999999994</v>
      </c>
      <c r="H195" s="32">
        <f t="shared" ref="H195" si="90">H184+H194</f>
        <v>49.839999999999996</v>
      </c>
      <c r="I195" s="32">
        <f t="shared" ref="I195" si="91">I184+I194</f>
        <v>183.87999999999997</v>
      </c>
      <c r="J195" s="32">
        <f t="shared" ref="J195:L195" si="92">J184+J194</f>
        <v>1319.04</v>
      </c>
      <c r="K195" s="32"/>
      <c r="L195" s="32">
        <f t="shared" si="92"/>
        <v>158.51999999999998</v>
      </c>
    </row>
    <row r="196" spans="1:16" ht="13.8" thickBot="1" x14ac:dyDescent="0.3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1196.2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58.376000000000012</v>
      </c>
      <c r="H196" s="34">
        <f t="shared" si="93"/>
        <v>49.346999999999994</v>
      </c>
      <c r="I196" s="34">
        <f t="shared" si="93"/>
        <v>170.93800000000002</v>
      </c>
      <c r="J196" s="34">
        <f t="shared" si="93"/>
        <v>1353.2860000000001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161.01100000000002</v>
      </c>
    </row>
    <row r="197" spans="1:16" ht="14.4" x14ac:dyDescent="0.3">
      <c r="A197" s="20">
        <v>3</v>
      </c>
      <c r="B197" s="21">
        <v>11</v>
      </c>
      <c r="C197" s="22" t="s">
        <v>20</v>
      </c>
      <c r="D197" s="5" t="s">
        <v>21</v>
      </c>
      <c r="E197" s="39" t="s">
        <v>183</v>
      </c>
      <c r="F197" s="40">
        <v>225</v>
      </c>
      <c r="G197" s="40">
        <v>5.55</v>
      </c>
      <c r="H197" s="40">
        <v>7.36</v>
      </c>
      <c r="I197" s="40">
        <v>29.68</v>
      </c>
      <c r="J197" s="40">
        <v>208.58</v>
      </c>
      <c r="K197" s="41">
        <v>347</v>
      </c>
      <c r="L197" s="40">
        <v>22.8</v>
      </c>
      <c r="O197" s="1"/>
      <c r="P197" s="1"/>
    </row>
    <row r="198" spans="1:16" ht="14.4" x14ac:dyDescent="0.3">
      <c r="A198" s="23"/>
      <c r="B198" s="15"/>
      <c r="C198" s="11"/>
      <c r="D198" s="6" t="s">
        <v>26</v>
      </c>
      <c r="E198" s="42" t="s">
        <v>93</v>
      </c>
      <c r="F198" s="43">
        <v>15</v>
      </c>
      <c r="G198" s="43">
        <v>3.48</v>
      </c>
      <c r="H198" s="43">
        <v>4.43</v>
      </c>
      <c r="I198" s="43">
        <v>0</v>
      </c>
      <c r="J198" s="43">
        <v>54.6</v>
      </c>
      <c r="K198" s="44">
        <v>1</v>
      </c>
      <c r="L198" s="43">
        <v>6.96</v>
      </c>
      <c r="O198" s="1"/>
      <c r="P198" s="1"/>
    </row>
    <row r="199" spans="1:16" ht="14.4" x14ac:dyDescent="0.3">
      <c r="A199" s="23"/>
      <c r="B199" s="15"/>
      <c r="C199" s="11"/>
      <c r="D199" s="7" t="s">
        <v>22</v>
      </c>
      <c r="E199" s="42" t="s">
        <v>46</v>
      </c>
      <c r="F199" s="43">
        <v>200</v>
      </c>
      <c r="G199" s="43">
        <v>0</v>
      </c>
      <c r="H199" s="43">
        <v>0</v>
      </c>
      <c r="I199" s="43">
        <v>7.27</v>
      </c>
      <c r="J199" s="43">
        <v>28.73</v>
      </c>
      <c r="K199" s="44">
        <v>114</v>
      </c>
      <c r="L199" s="43">
        <v>0.86</v>
      </c>
      <c r="O199" s="1"/>
      <c r="P199" s="1"/>
    </row>
    <row r="200" spans="1:16" ht="14.4" x14ac:dyDescent="0.3">
      <c r="A200" s="23"/>
      <c r="B200" s="15"/>
      <c r="C200" s="11"/>
      <c r="D200" s="7" t="s">
        <v>23</v>
      </c>
      <c r="E200" s="42" t="s">
        <v>48</v>
      </c>
      <c r="F200" s="43">
        <v>45</v>
      </c>
      <c r="G200" s="43">
        <v>3.38</v>
      </c>
      <c r="H200" s="43">
        <v>1.31</v>
      </c>
      <c r="I200" s="43">
        <v>22.41</v>
      </c>
      <c r="J200" s="43">
        <v>117</v>
      </c>
      <c r="K200" s="44">
        <v>121</v>
      </c>
      <c r="L200" s="43">
        <v>5.4</v>
      </c>
      <c r="O200" s="1"/>
      <c r="P200" s="1"/>
    </row>
    <row r="201" spans="1:16" ht="14.4" x14ac:dyDescent="0.3">
      <c r="A201" s="23"/>
      <c r="B201" s="15"/>
      <c r="C201" s="11"/>
      <c r="D201" s="7" t="s">
        <v>24</v>
      </c>
      <c r="E201" s="42" t="s">
        <v>126</v>
      </c>
      <c r="F201" s="43">
        <v>150</v>
      </c>
      <c r="G201" s="43">
        <v>0.6</v>
      </c>
      <c r="H201" s="43">
        <v>0.6</v>
      </c>
      <c r="I201" s="43">
        <v>14.7</v>
      </c>
      <c r="J201" s="43">
        <v>70.5</v>
      </c>
      <c r="K201" s="44">
        <v>24</v>
      </c>
      <c r="L201" s="43">
        <v>16.5</v>
      </c>
      <c r="O201" s="1"/>
      <c r="P201" s="1"/>
    </row>
    <row r="202" spans="1:16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  <c r="O202" s="1"/>
      <c r="P202" s="1"/>
    </row>
    <row r="203" spans="1:16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  <c r="O203" s="1"/>
      <c r="P203" s="1"/>
    </row>
    <row r="204" spans="1:16" ht="14.4" x14ac:dyDescent="0.3">
      <c r="A204" s="24"/>
      <c r="B204" s="17"/>
      <c r="C204" s="8"/>
      <c r="D204" s="18" t="s">
        <v>33</v>
      </c>
      <c r="E204" s="9"/>
      <c r="F204" s="19">
        <f>SUM(F197:F203)</f>
        <v>635</v>
      </c>
      <c r="G204" s="19">
        <f t="shared" ref="G204:J204" si="95">SUM(G197:G203)</f>
        <v>13.01</v>
      </c>
      <c r="H204" s="19">
        <f t="shared" si="95"/>
        <v>13.7</v>
      </c>
      <c r="I204" s="19">
        <f t="shared" si="95"/>
        <v>74.06</v>
      </c>
      <c r="J204" s="19">
        <f t="shared" si="95"/>
        <v>479.41</v>
      </c>
      <c r="K204" s="25"/>
      <c r="L204" s="19">
        <f t="shared" ref="L204" si="96">SUM(L197:L203)</f>
        <v>52.52</v>
      </c>
      <c r="O204" s="1"/>
      <c r="P204" s="1"/>
    </row>
    <row r="205" spans="1:16" ht="14.4" x14ac:dyDescent="0.3">
      <c r="A205" s="26">
        <f>A197</f>
        <v>3</v>
      </c>
      <c r="B205" s="13">
        <f>B197</f>
        <v>11</v>
      </c>
      <c r="C205" s="10" t="s">
        <v>25</v>
      </c>
      <c r="D205" s="7" t="s">
        <v>24</v>
      </c>
      <c r="E205" s="42" t="s">
        <v>88</v>
      </c>
      <c r="F205" s="43">
        <v>150</v>
      </c>
      <c r="G205" s="43">
        <v>0.6</v>
      </c>
      <c r="H205" s="43">
        <v>0.6</v>
      </c>
      <c r="I205" s="43">
        <v>14.7</v>
      </c>
      <c r="J205" s="43">
        <v>70.5</v>
      </c>
      <c r="K205" s="44">
        <v>24</v>
      </c>
      <c r="L205" s="43">
        <v>16.5</v>
      </c>
      <c r="O205" s="1"/>
      <c r="P205" s="1"/>
    </row>
    <row r="206" spans="1:16" ht="14.4" x14ac:dyDescent="0.3">
      <c r="A206" s="23"/>
      <c r="B206" s="15"/>
      <c r="C206" s="11"/>
      <c r="D206" s="7" t="s">
        <v>27</v>
      </c>
      <c r="E206" s="42" t="s">
        <v>127</v>
      </c>
      <c r="F206" s="43">
        <v>200</v>
      </c>
      <c r="G206" s="43">
        <v>6.66</v>
      </c>
      <c r="H206" s="43">
        <v>5.51</v>
      </c>
      <c r="I206" s="43">
        <v>8.75</v>
      </c>
      <c r="J206" s="43">
        <v>111.57</v>
      </c>
      <c r="K206" s="44">
        <v>41</v>
      </c>
      <c r="L206" s="43">
        <v>15.88</v>
      </c>
      <c r="O206" s="1"/>
      <c r="P206" s="1"/>
    </row>
    <row r="207" spans="1:16" ht="14.4" x14ac:dyDescent="0.3">
      <c r="A207" s="23"/>
      <c r="B207" s="15"/>
      <c r="C207" s="11"/>
      <c r="D207" s="7" t="s">
        <v>28</v>
      </c>
      <c r="E207" s="42" t="s">
        <v>128</v>
      </c>
      <c r="F207" s="43">
        <v>250</v>
      </c>
      <c r="G207" s="43">
        <v>26.38</v>
      </c>
      <c r="H207" s="43">
        <v>24.6</v>
      </c>
      <c r="I207" s="43">
        <v>39.97</v>
      </c>
      <c r="J207" s="43">
        <v>485.84</v>
      </c>
      <c r="K207" s="44">
        <v>79</v>
      </c>
      <c r="L207" s="43">
        <v>57.11</v>
      </c>
      <c r="O207" s="1"/>
      <c r="P207" s="1"/>
    </row>
    <row r="208" spans="1:16" ht="14.4" x14ac:dyDescent="0.3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  <c r="O208" s="1"/>
      <c r="P208" s="1"/>
    </row>
    <row r="209" spans="1:16" ht="14.4" x14ac:dyDescent="0.3">
      <c r="A209" s="23"/>
      <c r="B209" s="15"/>
      <c r="C209" s="11"/>
      <c r="D209" s="7" t="s">
        <v>30</v>
      </c>
      <c r="E209" s="42" t="s">
        <v>52</v>
      </c>
      <c r="F209" s="43">
        <v>200</v>
      </c>
      <c r="G209" s="43">
        <v>0.37</v>
      </c>
      <c r="H209" s="43">
        <v>0</v>
      </c>
      <c r="I209" s="43">
        <v>14.85</v>
      </c>
      <c r="J209" s="43">
        <v>59.48</v>
      </c>
      <c r="K209" s="44">
        <v>98</v>
      </c>
      <c r="L209" s="43">
        <v>3.18</v>
      </c>
      <c r="O209" s="1"/>
      <c r="P209" s="1"/>
    </row>
    <row r="210" spans="1:16" ht="14.4" x14ac:dyDescent="0.3">
      <c r="A210" s="23"/>
      <c r="B210" s="15"/>
      <c r="C210" s="11"/>
      <c r="D210" s="7" t="s">
        <v>31</v>
      </c>
      <c r="E210" s="42" t="s">
        <v>53</v>
      </c>
      <c r="F210" s="43">
        <v>20</v>
      </c>
      <c r="G210" s="43">
        <v>1.32</v>
      </c>
      <c r="H210" s="43">
        <v>0.24</v>
      </c>
      <c r="I210" s="43">
        <v>8.0399999999999991</v>
      </c>
      <c r="J210" s="43">
        <v>39.6</v>
      </c>
      <c r="K210" s="44">
        <v>119</v>
      </c>
      <c r="L210" s="43">
        <v>0.96</v>
      </c>
      <c r="O210" s="1"/>
      <c r="P210" s="1"/>
    </row>
    <row r="211" spans="1:16" ht="14.4" x14ac:dyDescent="0.3">
      <c r="A211" s="23"/>
      <c r="B211" s="15"/>
      <c r="C211" s="11"/>
      <c r="D211" s="7" t="s">
        <v>32</v>
      </c>
      <c r="E211" s="42" t="s">
        <v>54</v>
      </c>
      <c r="F211" s="43">
        <v>20</v>
      </c>
      <c r="G211" s="43">
        <v>1.32</v>
      </c>
      <c r="H211" s="43">
        <v>0.24</v>
      </c>
      <c r="I211" s="43">
        <v>8.0399999999999991</v>
      </c>
      <c r="J211" s="43">
        <v>39.6</v>
      </c>
      <c r="K211" s="44">
        <v>120</v>
      </c>
      <c r="L211" s="43">
        <v>1.2</v>
      </c>
      <c r="O211" s="1"/>
      <c r="P211" s="1"/>
    </row>
    <row r="212" spans="1:16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  <c r="O212" s="1"/>
      <c r="P212" s="1"/>
    </row>
    <row r="213" spans="1:16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  <c r="O213" s="1"/>
      <c r="P213" s="1"/>
    </row>
    <row r="214" spans="1:16" ht="14.4" x14ac:dyDescent="0.3">
      <c r="A214" s="24"/>
      <c r="B214" s="17"/>
      <c r="C214" s="8"/>
      <c r="D214" s="18" t="s">
        <v>33</v>
      </c>
      <c r="E214" s="9"/>
      <c r="F214" s="19">
        <f>SUM(F205:F213)</f>
        <v>840</v>
      </c>
      <c r="G214" s="19">
        <f t="shared" ref="G214:J214" si="97">SUM(G205:G213)</f>
        <v>36.65</v>
      </c>
      <c r="H214" s="19">
        <f t="shared" si="97"/>
        <v>31.189999999999998</v>
      </c>
      <c r="I214" s="19">
        <f t="shared" si="97"/>
        <v>94.35</v>
      </c>
      <c r="J214" s="19">
        <f t="shared" si="97"/>
        <v>806.59</v>
      </c>
      <c r="K214" s="25"/>
      <c r="L214" s="19">
        <f t="shared" ref="L214" si="98">SUM(L205:L213)</f>
        <v>94.830000000000013</v>
      </c>
      <c r="O214" s="1"/>
      <c r="P214" s="1"/>
    </row>
    <row r="215" spans="1:16" ht="15" thickBot="1" x14ac:dyDescent="0.3">
      <c r="A215" s="29">
        <f>A197</f>
        <v>3</v>
      </c>
      <c r="B215" s="30">
        <f>B197</f>
        <v>11</v>
      </c>
      <c r="C215" s="53" t="s">
        <v>4</v>
      </c>
      <c r="D215" s="54"/>
      <c r="E215" s="31"/>
      <c r="F215" s="32">
        <f>F204+F214</f>
        <v>1475</v>
      </c>
      <c r="G215" s="32">
        <f t="shared" ref="G215:J215" si="99">G204+G214</f>
        <v>49.66</v>
      </c>
      <c r="H215" s="32">
        <f t="shared" si="99"/>
        <v>44.89</v>
      </c>
      <c r="I215" s="32">
        <f t="shared" si="99"/>
        <v>168.41</v>
      </c>
      <c r="J215" s="32">
        <f t="shared" si="99"/>
        <v>1286</v>
      </c>
      <c r="K215" s="32"/>
      <c r="L215" s="32">
        <f t="shared" ref="L215" si="100">L204+L214</f>
        <v>147.35000000000002</v>
      </c>
      <c r="O215" s="1"/>
      <c r="P215" s="1"/>
    </row>
    <row r="216" spans="1:16" ht="14.4" x14ac:dyDescent="0.3">
      <c r="A216" s="14">
        <v>3</v>
      </c>
      <c r="B216" s="15">
        <v>12</v>
      </c>
      <c r="C216" s="22" t="s">
        <v>20</v>
      </c>
      <c r="D216" s="5" t="s">
        <v>21</v>
      </c>
      <c r="E216" s="39" t="s">
        <v>129</v>
      </c>
      <c r="F216" s="40">
        <v>90</v>
      </c>
      <c r="G216" s="40">
        <v>16.41</v>
      </c>
      <c r="H216" s="40">
        <v>15.33</v>
      </c>
      <c r="I216" s="40">
        <v>1.19</v>
      </c>
      <c r="J216" s="40">
        <v>211.4</v>
      </c>
      <c r="K216" s="41">
        <v>88</v>
      </c>
      <c r="L216" s="40">
        <v>26.71</v>
      </c>
    </row>
    <row r="217" spans="1:16" ht="14.4" x14ac:dyDescent="0.3">
      <c r="A217" s="14"/>
      <c r="B217" s="15"/>
      <c r="C217" s="11"/>
      <c r="D217" s="6" t="s">
        <v>29</v>
      </c>
      <c r="E217" s="42" t="s">
        <v>130</v>
      </c>
      <c r="F217" s="43">
        <v>150</v>
      </c>
      <c r="G217" s="43">
        <v>3.31</v>
      </c>
      <c r="H217" s="43">
        <v>5.56</v>
      </c>
      <c r="I217" s="43">
        <v>25.99</v>
      </c>
      <c r="J217" s="43">
        <v>167.07</v>
      </c>
      <c r="K217" s="44">
        <v>52</v>
      </c>
      <c r="L217" s="43">
        <v>14.51</v>
      </c>
    </row>
    <row r="218" spans="1:16" ht="14.4" x14ac:dyDescent="0.3">
      <c r="A218" s="14"/>
      <c r="B218" s="15"/>
      <c r="C218" s="11"/>
      <c r="D218" s="7" t="s">
        <v>22</v>
      </c>
      <c r="E218" s="42" t="s">
        <v>59</v>
      </c>
      <c r="F218" s="43">
        <v>200</v>
      </c>
      <c r="G218" s="43">
        <v>0</v>
      </c>
      <c r="H218" s="43">
        <v>0</v>
      </c>
      <c r="I218" s="43">
        <v>14.4</v>
      </c>
      <c r="J218" s="43">
        <v>58.4</v>
      </c>
      <c r="K218" s="44">
        <v>104</v>
      </c>
      <c r="L218" s="43">
        <v>9.6</v>
      </c>
    </row>
    <row r="219" spans="1:16" ht="14.4" x14ac:dyDescent="0.3">
      <c r="A219" s="14"/>
      <c r="B219" s="15"/>
      <c r="C219" s="11"/>
      <c r="D219" s="7" t="s">
        <v>23</v>
      </c>
      <c r="E219" s="42" t="s">
        <v>53</v>
      </c>
      <c r="F219" s="43">
        <v>20</v>
      </c>
      <c r="G219" s="43">
        <v>1.52</v>
      </c>
      <c r="H219" s="43">
        <v>0.16</v>
      </c>
      <c r="I219" s="43">
        <v>9.84</v>
      </c>
      <c r="J219" s="43">
        <v>47</v>
      </c>
      <c r="K219" s="44">
        <v>119</v>
      </c>
      <c r="L219" s="43">
        <v>0.96</v>
      </c>
    </row>
    <row r="220" spans="1:16" ht="14.4" x14ac:dyDescent="0.3">
      <c r="A220" s="14"/>
      <c r="B220" s="15"/>
      <c r="C220" s="11"/>
      <c r="D220" s="6" t="s">
        <v>26</v>
      </c>
      <c r="E220" s="42" t="s">
        <v>193</v>
      </c>
      <c r="F220" s="43">
        <v>60</v>
      </c>
      <c r="G220" s="43">
        <v>1.02</v>
      </c>
      <c r="H220" s="43">
        <v>7.98</v>
      </c>
      <c r="I220" s="43">
        <v>3.05</v>
      </c>
      <c r="J220" s="43">
        <v>88.8</v>
      </c>
      <c r="K220" s="44">
        <v>235</v>
      </c>
      <c r="L220" s="43">
        <v>8.1199999999999992</v>
      </c>
    </row>
    <row r="221" spans="1:16" ht="14.4" x14ac:dyDescent="0.3">
      <c r="A221" s="14"/>
      <c r="B221" s="15"/>
      <c r="C221" s="11"/>
      <c r="D221" s="6" t="s">
        <v>23</v>
      </c>
      <c r="E221" s="42" t="s">
        <v>54</v>
      </c>
      <c r="F221" s="43">
        <v>20</v>
      </c>
      <c r="G221" s="43">
        <v>1.32</v>
      </c>
      <c r="H221" s="43">
        <v>0.24</v>
      </c>
      <c r="I221" s="43">
        <v>8.0399999999999991</v>
      </c>
      <c r="J221" s="43">
        <v>39.6</v>
      </c>
      <c r="K221" s="44">
        <v>120</v>
      </c>
      <c r="L221" s="43">
        <v>1.2</v>
      </c>
    </row>
    <row r="222" spans="1:16" ht="14.4" x14ac:dyDescent="0.3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6" ht="14.4" x14ac:dyDescent="0.3">
      <c r="A223" s="16"/>
      <c r="B223" s="17"/>
      <c r="C223" s="8"/>
      <c r="D223" s="18" t="s">
        <v>33</v>
      </c>
      <c r="E223" s="9"/>
      <c r="F223" s="19">
        <f>SUM(F216:F222)</f>
        <v>540</v>
      </c>
      <c r="G223" s="19">
        <f>SUM(G216:G222)</f>
        <v>23.58</v>
      </c>
      <c r="H223" s="19">
        <f>SUM(H216:H222)</f>
        <v>29.27</v>
      </c>
      <c r="I223" s="19">
        <f>SUM(I216:I222)</f>
        <v>62.51</v>
      </c>
      <c r="J223" s="19">
        <f>SUM(J216:J222)</f>
        <v>612.27</v>
      </c>
      <c r="K223" s="25"/>
      <c r="L223" s="19">
        <f t="shared" ref="L223" si="101">SUM(L216:L222)</f>
        <v>61.1</v>
      </c>
    </row>
    <row r="224" spans="1:16" ht="14.4" x14ac:dyDescent="0.3">
      <c r="A224" s="13">
        <f>A216</f>
        <v>3</v>
      </c>
      <c r="B224" s="13">
        <f>B216</f>
        <v>12</v>
      </c>
      <c r="C224" s="10" t="s">
        <v>25</v>
      </c>
      <c r="D224" s="7" t="s">
        <v>24</v>
      </c>
      <c r="E224" s="42" t="s">
        <v>131</v>
      </c>
      <c r="F224" s="43">
        <v>100</v>
      </c>
      <c r="G224" s="43">
        <v>0.8</v>
      </c>
      <c r="H224" s="43">
        <v>0.2</v>
      </c>
      <c r="I224" s="43">
        <v>7.5</v>
      </c>
      <c r="J224" s="43">
        <v>38</v>
      </c>
      <c r="K224" s="44">
        <v>137</v>
      </c>
      <c r="L224" s="43">
        <v>17</v>
      </c>
    </row>
    <row r="225" spans="1:12" ht="14.4" x14ac:dyDescent="0.3">
      <c r="A225" s="14"/>
      <c r="B225" s="15"/>
      <c r="C225" s="11"/>
      <c r="D225" s="7" t="s">
        <v>27</v>
      </c>
      <c r="E225" s="42" t="s">
        <v>132</v>
      </c>
      <c r="F225" s="43">
        <v>200</v>
      </c>
      <c r="G225" s="43">
        <v>5.75</v>
      </c>
      <c r="H225" s="43">
        <v>8.7899999999999991</v>
      </c>
      <c r="I225" s="43">
        <v>8.75</v>
      </c>
      <c r="J225" s="43">
        <v>138.04</v>
      </c>
      <c r="K225" s="44">
        <v>31</v>
      </c>
      <c r="L225" s="43">
        <v>17.12</v>
      </c>
    </row>
    <row r="226" spans="1:12" ht="14.4" x14ac:dyDescent="0.3">
      <c r="A226" s="14"/>
      <c r="B226" s="15"/>
      <c r="C226" s="11"/>
      <c r="D226" s="7" t="s">
        <v>28</v>
      </c>
      <c r="E226" s="42" t="s">
        <v>184</v>
      </c>
      <c r="F226" s="43">
        <v>90</v>
      </c>
      <c r="G226" s="43">
        <v>20.18</v>
      </c>
      <c r="H226" s="43">
        <v>20.309999999999999</v>
      </c>
      <c r="I226" s="43">
        <v>2.1</v>
      </c>
      <c r="J226" s="43">
        <v>2.74</v>
      </c>
      <c r="K226" s="44">
        <v>240</v>
      </c>
      <c r="L226" s="43">
        <v>37.92</v>
      </c>
    </row>
    <row r="227" spans="1:12" ht="14.4" x14ac:dyDescent="0.3">
      <c r="A227" s="14"/>
      <c r="B227" s="15"/>
      <c r="C227" s="11"/>
      <c r="D227" s="7" t="s">
        <v>29</v>
      </c>
      <c r="E227" s="42" t="s">
        <v>133</v>
      </c>
      <c r="F227" s="43">
        <v>150</v>
      </c>
      <c r="G227" s="43">
        <v>6.76</v>
      </c>
      <c r="H227" s="43">
        <v>3.93</v>
      </c>
      <c r="I227" s="43">
        <v>41.29</v>
      </c>
      <c r="J227" s="43">
        <v>227.48</v>
      </c>
      <c r="K227" s="44">
        <v>65</v>
      </c>
      <c r="L227" s="43">
        <v>5.41</v>
      </c>
    </row>
    <row r="228" spans="1:12" ht="14.4" x14ac:dyDescent="0.3">
      <c r="A228" s="14"/>
      <c r="B228" s="15"/>
      <c r="C228" s="11"/>
      <c r="D228" s="7" t="s">
        <v>30</v>
      </c>
      <c r="E228" s="42" t="s">
        <v>134</v>
      </c>
      <c r="F228" s="43">
        <v>200</v>
      </c>
      <c r="G228" s="43">
        <v>0.25</v>
      </c>
      <c r="H228" s="43">
        <v>0</v>
      </c>
      <c r="I228" s="43">
        <v>12.73</v>
      </c>
      <c r="J228" s="43">
        <v>51.3</v>
      </c>
      <c r="K228" s="44">
        <v>216</v>
      </c>
      <c r="L228" s="43">
        <v>6.05</v>
      </c>
    </row>
    <row r="229" spans="1:12" ht="14.4" x14ac:dyDescent="0.3">
      <c r="A229" s="14"/>
      <c r="B229" s="15"/>
      <c r="C229" s="11"/>
      <c r="D229" s="7" t="s">
        <v>31</v>
      </c>
      <c r="E229" s="42" t="s">
        <v>53</v>
      </c>
      <c r="F229" s="43">
        <v>20</v>
      </c>
      <c r="G229" s="43">
        <v>1.52</v>
      </c>
      <c r="H229" s="43">
        <v>0.16</v>
      </c>
      <c r="I229" s="43">
        <v>9.84</v>
      </c>
      <c r="J229" s="43">
        <v>47</v>
      </c>
      <c r="K229" s="44">
        <v>119</v>
      </c>
      <c r="L229" s="43">
        <v>0.96</v>
      </c>
    </row>
    <row r="230" spans="1:12" ht="14.4" x14ac:dyDescent="0.3">
      <c r="A230" s="14"/>
      <c r="B230" s="15"/>
      <c r="C230" s="11"/>
      <c r="D230" s="7" t="s">
        <v>32</v>
      </c>
      <c r="E230" s="42" t="s">
        <v>54</v>
      </c>
      <c r="F230" s="43">
        <v>20</v>
      </c>
      <c r="G230" s="43">
        <v>1.32</v>
      </c>
      <c r="H230" s="43">
        <v>0.24</v>
      </c>
      <c r="I230" s="43">
        <v>8.0399999999999991</v>
      </c>
      <c r="J230" s="43">
        <v>39.6</v>
      </c>
      <c r="K230" s="44">
        <v>120</v>
      </c>
      <c r="L230" s="43">
        <v>1.2</v>
      </c>
    </row>
    <row r="231" spans="1:12" ht="14.4" x14ac:dyDescent="0.3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6"/>
      <c r="B233" s="17"/>
      <c r="C233" s="8"/>
      <c r="D233" s="18" t="s">
        <v>33</v>
      </c>
      <c r="E233" s="9"/>
      <c r="F233" s="19">
        <f>SUM(F224:F232)</f>
        <v>780</v>
      </c>
      <c r="G233" s="19">
        <f t="shared" ref="G233:J233" si="102">SUM(G224:G232)</f>
        <v>36.580000000000005</v>
      </c>
      <c r="H233" s="19">
        <f t="shared" si="102"/>
        <v>33.629999999999995</v>
      </c>
      <c r="I233" s="19">
        <f t="shared" si="102"/>
        <v>90.25</v>
      </c>
      <c r="J233" s="19">
        <f t="shared" si="102"/>
        <v>544.16</v>
      </c>
      <c r="K233" s="25"/>
      <c r="L233" s="19">
        <f t="shared" ref="L233" si="103">SUM(L224:L232)</f>
        <v>85.66</v>
      </c>
    </row>
    <row r="234" spans="1:12" ht="15" thickBot="1" x14ac:dyDescent="0.3">
      <c r="A234" s="33">
        <f>A216</f>
        <v>3</v>
      </c>
      <c r="B234" s="33">
        <f>B216</f>
        <v>12</v>
      </c>
      <c r="C234" s="53" t="s">
        <v>4</v>
      </c>
      <c r="D234" s="54"/>
      <c r="E234" s="31"/>
      <c r="F234" s="32">
        <f>F223+F233</f>
        <v>1320</v>
      </c>
      <c r="G234" s="32">
        <f t="shared" ref="G234:J234" si="104">G223+G233</f>
        <v>60.160000000000004</v>
      </c>
      <c r="H234" s="32">
        <f t="shared" si="104"/>
        <v>62.899999999999991</v>
      </c>
      <c r="I234" s="32">
        <f t="shared" si="104"/>
        <v>152.76</v>
      </c>
      <c r="J234" s="32">
        <f t="shared" si="104"/>
        <v>1156.4299999999998</v>
      </c>
      <c r="K234" s="32"/>
      <c r="L234" s="32">
        <f t="shared" ref="L234" si="105">L223+L233</f>
        <v>146.76</v>
      </c>
    </row>
    <row r="235" spans="1:12" ht="14.4" x14ac:dyDescent="0.3">
      <c r="A235" s="20">
        <v>3</v>
      </c>
      <c r="B235" s="21">
        <v>13</v>
      </c>
      <c r="C235" s="22" t="s">
        <v>20</v>
      </c>
      <c r="D235" s="5" t="s">
        <v>21</v>
      </c>
      <c r="E235" s="39" t="s">
        <v>185</v>
      </c>
      <c r="F235" s="40">
        <v>150</v>
      </c>
      <c r="G235" s="40">
        <v>20.68</v>
      </c>
      <c r="H235" s="40">
        <v>9.08</v>
      </c>
      <c r="I235" s="40">
        <v>30.54</v>
      </c>
      <c r="J235" s="40">
        <v>287.69</v>
      </c>
      <c r="K235" s="41">
        <v>198</v>
      </c>
      <c r="L235" s="40">
        <v>30.89</v>
      </c>
    </row>
    <row r="236" spans="1:12" ht="14.4" x14ac:dyDescent="0.3">
      <c r="A236" s="23"/>
      <c r="B236" s="15"/>
      <c r="C236" s="11"/>
      <c r="D236" s="7" t="s">
        <v>24</v>
      </c>
      <c r="E236" s="42" t="s">
        <v>186</v>
      </c>
      <c r="F236" s="43">
        <v>150</v>
      </c>
      <c r="G236" s="43">
        <v>0.6</v>
      </c>
      <c r="H236" s="43">
        <v>0.45</v>
      </c>
      <c r="I236" s="43">
        <v>15.45</v>
      </c>
      <c r="J236" s="43">
        <v>70.5</v>
      </c>
      <c r="K236" s="44">
        <v>25</v>
      </c>
      <c r="L236" s="43">
        <v>27</v>
      </c>
    </row>
    <row r="237" spans="1:12" ht="14.4" x14ac:dyDescent="0.3">
      <c r="A237" s="23"/>
      <c r="B237" s="15"/>
      <c r="C237" s="11"/>
      <c r="D237" s="7" t="s">
        <v>22</v>
      </c>
      <c r="E237" s="42" t="s">
        <v>135</v>
      </c>
      <c r="F237" s="43">
        <v>200</v>
      </c>
      <c r="G237" s="43">
        <v>3.28</v>
      </c>
      <c r="H237" s="43">
        <v>2.56</v>
      </c>
      <c r="I237" s="43">
        <v>11.81</v>
      </c>
      <c r="J237" s="43">
        <v>83.43</v>
      </c>
      <c r="K237" s="44">
        <v>116</v>
      </c>
      <c r="L237" s="43">
        <v>24.4</v>
      </c>
    </row>
    <row r="238" spans="1:12" ht="14.4" x14ac:dyDescent="0.3">
      <c r="A238" s="23"/>
      <c r="B238" s="15"/>
      <c r="C238" s="11"/>
      <c r="D238" s="7" t="s">
        <v>23</v>
      </c>
      <c r="E238" s="42" t="s">
        <v>48</v>
      </c>
      <c r="F238" s="43">
        <v>20</v>
      </c>
      <c r="G238" s="43">
        <v>1.5</v>
      </c>
      <c r="H238" s="43">
        <v>0.57999999999999996</v>
      </c>
      <c r="I238" s="43">
        <v>9.9600000000000009</v>
      </c>
      <c r="J238" s="43">
        <v>52.4</v>
      </c>
      <c r="K238" s="44">
        <v>121</v>
      </c>
      <c r="L238" s="43">
        <v>2.4</v>
      </c>
    </row>
    <row r="239" spans="1:12" ht="14.4" x14ac:dyDescent="0.3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4"/>
      <c r="B242" s="17"/>
      <c r="C242" s="8"/>
      <c r="D242" s="18" t="s">
        <v>33</v>
      </c>
      <c r="E242" s="9"/>
      <c r="F242" s="19">
        <f>SUM(F235:F241)</f>
        <v>520</v>
      </c>
      <c r="G242" s="19">
        <f t="shared" ref="G242:J242" si="106">SUM(G235:G241)</f>
        <v>26.060000000000002</v>
      </c>
      <c r="H242" s="19">
        <f t="shared" si="106"/>
        <v>12.67</v>
      </c>
      <c r="I242" s="19">
        <f t="shared" si="106"/>
        <v>67.759999999999991</v>
      </c>
      <c r="J242" s="19">
        <f t="shared" si="106"/>
        <v>494.02</v>
      </c>
      <c r="K242" s="25"/>
      <c r="L242" s="19">
        <f t="shared" ref="L242" si="107">SUM(L235:L241)</f>
        <v>84.69</v>
      </c>
    </row>
    <row r="243" spans="1:12" ht="14.4" x14ac:dyDescent="0.3">
      <c r="A243" s="26">
        <f>A235</f>
        <v>3</v>
      </c>
      <c r="B243" s="13">
        <f>B235</f>
        <v>13</v>
      </c>
      <c r="C243" s="10" t="s">
        <v>25</v>
      </c>
      <c r="D243" s="7" t="s">
        <v>26</v>
      </c>
      <c r="E243" s="42" t="s">
        <v>136</v>
      </c>
      <c r="F243" s="43">
        <v>60</v>
      </c>
      <c r="G243" s="43">
        <v>1.26</v>
      </c>
      <c r="H243" s="43">
        <v>4.26</v>
      </c>
      <c r="I243" s="43">
        <v>7.26</v>
      </c>
      <c r="J243" s="43">
        <v>72.48</v>
      </c>
      <c r="K243" s="44">
        <v>9</v>
      </c>
      <c r="L243" s="43">
        <v>4.1399999999999997</v>
      </c>
    </row>
    <row r="244" spans="1:12" ht="14.4" x14ac:dyDescent="0.3">
      <c r="A244" s="23"/>
      <c r="B244" s="15"/>
      <c r="C244" s="11"/>
      <c r="D244" s="7" t="s">
        <v>27</v>
      </c>
      <c r="E244" s="42" t="s">
        <v>137</v>
      </c>
      <c r="F244" s="43">
        <v>200</v>
      </c>
      <c r="G244" s="43">
        <v>6</v>
      </c>
      <c r="H244" s="43">
        <v>6.27</v>
      </c>
      <c r="I244" s="43">
        <v>7.12</v>
      </c>
      <c r="J244" s="43">
        <v>109.75</v>
      </c>
      <c r="K244" s="44">
        <v>30</v>
      </c>
      <c r="L244" s="43">
        <v>18.13</v>
      </c>
    </row>
    <row r="245" spans="1:12" ht="14.4" x14ac:dyDescent="0.3">
      <c r="A245" s="23"/>
      <c r="B245" s="15"/>
      <c r="C245" s="11"/>
      <c r="D245" s="7" t="s">
        <v>28</v>
      </c>
      <c r="E245" s="42" t="s">
        <v>138</v>
      </c>
      <c r="F245" s="43">
        <v>90</v>
      </c>
      <c r="G245" s="43">
        <v>16.61</v>
      </c>
      <c r="H245" s="43">
        <v>5.33</v>
      </c>
      <c r="I245" s="43">
        <v>2.89</v>
      </c>
      <c r="J245" s="43">
        <v>133.04</v>
      </c>
      <c r="K245" s="44">
        <v>182</v>
      </c>
      <c r="L245" s="43">
        <v>49.12</v>
      </c>
    </row>
    <row r="246" spans="1:12" ht="14.4" x14ac:dyDescent="0.3">
      <c r="A246" s="23"/>
      <c r="B246" s="15"/>
      <c r="C246" s="11"/>
      <c r="D246" s="7" t="s">
        <v>29</v>
      </c>
      <c r="E246" s="42" t="s">
        <v>139</v>
      </c>
      <c r="F246" s="43">
        <v>150</v>
      </c>
      <c r="G246" s="43">
        <v>3.28</v>
      </c>
      <c r="H246" s="43">
        <v>7.81</v>
      </c>
      <c r="I246" s="43">
        <v>21.57</v>
      </c>
      <c r="J246" s="43">
        <v>170.22</v>
      </c>
      <c r="K246" s="44">
        <v>50</v>
      </c>
      <c r="L246" s="43">
        <v>9.2100000000000009</v>
      </c>
    </row>
    <row r="247" spans="1:12" ht="14.4" x14ac:dyDescent="0.3">
      <c r="A247" s="23"/>
      <c r="B247" s="15"/>
      <c r="C247" s="11"/>
      <c r="D247" s="7" t="s">
        <v>30</v>
      </c>
      <c r="E247" s="42" t="s">
        <v>140</v>
      </c>
      <c r="F247" s="43">
        <v>200</v>
      </c>
      <c r="G247" s="43">
        <v>0.6</v>
      </c>
      <c r="H247" s="43">
        <v>0.2</v>
      </c>
      <c r="I247" s="43">
        <v>23.6</v>
      </c>
      <c r="J247" s="43">
        <v>104</v>
      </c>
      <c r="K247" s="44">
        <v>107</v>
      </c>
      <c r="L247" s="43">
        <v>15</v>
      </c>
    </row>
    <row r="248" spans="1:12" ht="14.4" x14ac:dyDescent="0.3">
      <c r="A248" s="23"/>
      <c r="B248" s="15"/>
      <c r="C248" s="11"/>
      <c r="D248" s="7" t="s">
        <v>31</v>
      </c>
      <c r="E248" s="42" t="s">
        <v>53</v>
      </c>
      <c r="F248" s="43">
        <v>45</v>
      </c>
      <c r="G248" s="43">
        <v>3.42</v>
      </c>
      <c r="H248" s="43">
        <v>0.36</v>
      </c>
      <c r="I248" s="43">
        <v>22.14</v>
      </c>
      <c r="J248" s="43">
        <v>105.75</v>
      </c>
      <c r="K248" s="44">
        <v>119</v>
      </c>
      <c r="L248" s="43">
        <v>2.16</v>
      </c>
    </row>
    <row r="249" spans="1:12" ht="14.4" x14ac:dyDescent="0.3">
      <c r="A249" s="23"/>
      <c r="B249" s="15"/>
      <c r="C249" s="11"/>
      <c r="D249" s="7" t="s">
        <v>32</v>
      </c>
      <c r="E249" s="42" t="s">
        <v>54</v>
      </c>
      <c r="F249" s="43">
        <v>45</v>
      </c>
      <c r="G249" s="43">
        <v>2.97</v>
      </c>
      <c r="H249" s="43">
        <v>0.54</v>
      </c>
      <c r="I249" s="43">
        <v>18.09</v>
      </c>
      <c r="J249" s="43">
        <v>89.1</v>
      </c>
      <c r="K249" s="44">
        <v>120</v>
      </c>
      <c r="L249" s="43">
        <v>2.7</v>
      </c>
    </row>
    <row r="250" spans="1:12" ht="14.4" x14ac:dyDescent="0.3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4"/>
      <c r="B252" s="17"/>
      <c r="C252" s="8"/>
      <c r="D252" s="18" t="s">
        <v>33</v>
      </c>
      <c r="E252" s="9"/>
      <c r="F252" s="19">
        <f>SUM(F243:F251)</f>
        <v>790</v>
      </c>
      <c r="G252" s="19">
        <f t="shared" ref="G252:J252" si="108">SUM(G243:G251)</f>
        <v>34.14</v>
      </c>
      <c r="H252" s="19">
        <f t="shared" si="108"/>
        <v>24.769999999999996</v>
      </c>
      <c r="I252" s="19">
        <f t="shared" si="108"/>
        <v>102.67000000000002</v>
      </c>
      <c r="J252" s="19">
        <f t="shared" si="108"/>
        <v>784.34</v>
      </c>
      <c r="K252" s="25"/>
      <c r="L252" s="19">
        <f t="shared" ref="L252" si="109">SUM(L243:L251)</f>
        <v>100.46</v>
      </c>
    </row>
    <row r="253" spans="1:12" ht="15" thickBot="1" x14ac:dyDescent="0.3">
      <c r="A253" s="29">
        <f>A235</f>
        <v>3</v>
      </c>
      <c r="B253" s="30">
        <f>B235</f>
        <v>13</v>
      </c>
      <c r="C253" s="53" t="s">
        <v>4</v>
      </c>
      <c r="D253" s="54"/>
      <c r="E253" s="31"/>
      <c r="F253" s="32">
        <f>F242+F252</f>
        <v>1310</v>
      </c>
      <c r="G253" s="32">
        <f t="shared" ref="G253:J253" si="110">G242+G252</f>
        <v>60.2</v>
      </c>
      <c r="H253" s="32">
        <f t="shared" si="110"/>
        <v>37.44</v>
      </c>
      <c r="I253" s="32">
        <f t="shared" si="110"/>
        <v>170.43</v>
      </c>
      <c r="J253" s="32">
        <f t="shared" si="110"/>
        <v>1278.3600000000001</v>
      </c>
      <c r="K253" s="32"/>
      <c r="L253" s="32">
        <f t="shared" ref="L253" si="111">L242+L252</f>
        <v>185.14999999999998</v>
      </c>
    </row>
    <row r="254" spans="1:12" ht="14.4" x14ac:dyDescent="0.3">
      <c r="A254" s="20">
        <v>3</v>
      </c>
      <c r="B254" s="21">
        <v>14</v>
      </c>
      <c r="C254" s="22" t="s">
        <v>20</v>
      </c>
      <c r="D254" s="5" t="s">
        <v>21</v>
      </c>
      <c r="E254" s="39" t="s">
        <v>141</v>
      </c>
      <c r="F254" s="40">
        <v>90</v>
      </c>
      <c r="G254" s="40">
        <v>13.94</v>
      </c>
      <c r="H254" s="40">
        <v>16.18</v>
      </c>
      <c r="I254" s="40">
        <v>5.21</v>
      </c>
      <c r="J254" s="40">
        <v>224.21</v>
      </c>
      <c r="K254" s="41">
        <v>269</v>
      </c>
      <c r="L254" s="40">
        <v>34.03</v>
      </c>
    </row>
    <row r="255" spans="1:12" ht="14.4" x14ac:dyDescent="0.3">
      <c r="A255" s="23"/>
      <c r="B255" s="15"/>
      <c r="C255" s="11"/>
      <c r="D255" s="6" t="s">
        <v>26</v>
      </c>
      <c r="E255" s="42" t="s">
        <v>93</v>
      </c>
      <c r="F255" s="43">
        <v>15</v>
      </c>
      <c r="G255" s="43">
        <v>3.48</v>
      </c>
      <c r="H255" s="43">
        <v>4.43</v>
      </c>
      <c r="I255" s="43">
        <v>0</v>
      </c>
      <c r="J255" s="43">
        <v>54.6</v>
      </c>
      <c r="K255" s="44">
        <v>1</v>
      </c>
      <c r="L255" s="43">
        <v>6.96</v>
      </c>
    </row>
    <row r="256" spans="1:12" ht="14.4" x14ac:dyDescent="0.3">
      <c r="A256" s="23"/>
      <c r="B256" s="15"/>
      <c r="C256" s="11"/>
      <c r="D256" s="7" t="s">
        <v>22</v>
      </c>
      <c r="E256" s="42" t="s">
        <v>52</v>
      </c>
      <c r="F256" s="43">
        <v>200</v>
      </c>
      <c r="G256" s="43">
        <v>0.37</v>
      </c>
      <c r="H256" s="43">
        <v>0</v>
      </c>
      <c r="I256" s="43">
        <v>14.85</v>
      </c>
      <c r="J256" s="43">
        <v>59.48</v>
      </c>
      <c r="K256" s="44">
        <v>98</v>
      </c>
      <c r="L256" s="43">
        <v>3.18</v>
      </c>
    </row>
    <row r="257" spans="1:12" ht="14.4" x14ac:dyDescent="0.3">
      <c r="A257" s="23"/>
      <c r="B257" s="15"/>
      <c r="C257" s="11"/>
      <c r="D257" s="7" t="s">
        <v>23</v>
      </c>
      <c r="E257" s="42" t="s">
        <v>119</v>
      </c>
      <c r="F257" s="43">
        <v>20</v>
      </c>
      <c r="G257" s="43">
        <v>1.52</v>
      </c>
      <c r="H257" s="43">
        <v>0.16</v>
      </c>
      <c r="I257" s="43">
        <v>9.84</v>
      </c>
      <c r="J257" s="43">
        <v>47</v>
      </c>
      <c r="K257" s="44">
        <v>119</v>
      </c>
      <c r="L257" s="43">
        <v>0.96</v>
      </c>
    </row>
    <row r="258" spans="1:12" ht="14.4" x14ac:dyDescent="0.3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6" t="s">
        <v>29</v>
      </c>
      <c r="E259" s="42" t="s">
        <v>107</v>
      </c>
      <c r="F259" s="43">
        <v>150</v>
      </c>
      <c r="G259" s="43">
        <v>6.76</v>
      </c>
      <c r="H259" s="43">
        <v>3.93</v>
      </c>
      <c r="I259" s="43">
        <v>41.29</v>
      </c>
      <c r="J259" s="43">
        <v>227.48</v>
      </c>
      <c r="K259" s="44">
        <v>64</v>
      </c>
      <c r="L259" s="43">
        <v>5.17</v>
      </c>
    </row>
    <row r="260" spans="1:12" ht="14.4" x14ac:dyDescent="0.3">
      <c r="A260" s="23"/>
      <c r="B260" s="15"/>
      <c r="C260" s="11"/>
      <c r="D260" s="6" t="s">
        <v>23</v>
      </c>
      <c r="E260" s="42" t="s">
        <v>54</v>
      </c>
      <c r="F260" s="43">
        <v>20</v>
      </c>
      <c r="G260" s="43">
        <v>1.32</v>
      </c>
      <c r="H260" s="43">
        <v>0.24</v>
      </c>
      <c r="I260" s="43">
        <v>8.0399999999999991</v>
      </c>
      <c r="J260" s="43">
        <v>39.6</v>
      </c>
      <c r="K260" s="44">
        <v>120</v>
      </c>
      <c r="L260" s="43">
        <v>1.2</v>
      </c>
    </row>
    <row r="261" spans="1:12" ht="14.4" x14ac:dyDescent="0.3">
      <c r="A261" s="24"/>
      <c r="B261" s="17"/>
      <c r="C261" s="8"/>
      <c r="D261" s="18" t="s">
        <v>33</v>
      </c>
      <c r="E261" s="9"/>
      <c r="F261" s="19">
        <f>SUM(F254:F260)</f>
        <v>495</v>
      </c>
      <c r="G261" s="19">
        <f t="shared" ref="G261:J261" si="112">SUM(G254:G260)</f>
        <v>27.39</v>
      </c>
      <c r="H261" s="19">
        <f t="shared" si="112"/>
        <v>24.939999999999998</v>
      </c>
      <c r="I261" s="19">
        <f t="shared" si="112"/>
        <v>79.22999999999999</v>
      </c>
      <c r="J261" s="19">
        <f t="shared" si="112"/>
        <v>652.37</v>
      </c>
      <c r="K261" s="25"/>
      <c r="L261" s="19">
        <f t="shared" ref="L261" si="113">SUM(L254:L260)</f>
        <v>51.500000000000007</v>
      </c>
    </row>
    <row r="262" spans="1:12" ht="14.4" x14ac:dyDescent="0.3">
      <c r="A262" s="26">
        <f>A254</f>
        <v>3</v>
      </c>
      <c r="B262" s="13">
        <f>B254</f>
        <v>14</v>
      </c>
      <c r="C262" s="10" t="s">
        <v>25</v>
      </c>
      <c r="D262" s="7" t="s">
        <v>24</v>
      </c>
      <c r="E262" s="42" t="s">
        <v>88</v>
      </c>
      <c r="F262" s="43">
        <v>150</v>
      </c>
      <c r="G262" s="43">
        <v>0.6</v>
      </c>
      <c r="H262" s="43">
        <v>0.6</v>
      </c>
      <c r="I262" s="43">
        <v>14.7</v>
      </c>
      <c r="J262" s="43">
        <v>70.5</v>
      </c>
      <c r="K262" s="44">
        <v>24</v>
      </c>
      <c r="L262" s="43">
        <v>16.5</v>
      </c>
    </row>
    <row r="263" spans="1:12" ht="14.4" x14ac:dyDescent="0.3">
      <c r="A263" s="23"/>
      <c r="B263" s="15"/>
      <c r="C263" s="11"/>
      <c r="D263" s="7" t="s">
        <v>27</v>
      </c>
      <c r="E263" s="42" t="s">
        <v>142</v>
      </c>
      <c r="F263" s="43">
        <v>200</v>
      </c>
      <c r="G263" s="43">
        <v>5.51</v>
      </c>
      <c r="H263" s="43">
        <v>4.83</v>
      </c>
      <c r="I263" s="43">
        <v>14.47</v>
      </c>
      <c r="J263" s="43">
        <v>123.38</v>
      </c>
      <c r="K263" s="44">
        <v>272</v>
      </c>
      <c r="L263" s="43">
        <v>15.7</v>
      </c>
    </row>
    <row r="264" spans="1:12" ht="14.4" x14ac:dyDescent="0.3">
      <c r="A264" s="23"/>
      <c r="B264" s="15"/>
      <c r="C264" s="11"/>
      <c r="D264" s="7" t="s">
        <v>28</v>
      </c>
      <c r="E264" s="42" t="s">
        <v>143</v>
      </c>
      <c r="F264" s="43">
        <v>90</v>
      </c>
      <c r="G264" s="43">
        <v>17.02</v>
      </c>
      <c r="H264" s="43">
        <v>17.14</v>
      </c>
      <c r="I264" s="43">
        <v>3.46</v>
      </c>
      <c r="J264" s="43">
        <v>246.91</v>
      </c>
      <c r="K264" s="44">
        <v>126</v>
      </c>
      <c r="L264" s="43">
        <v>53.88</v>
      </c>
    </row>
    <row r="265" spans="1:12" ht="14.4" x14ac:dyDescent="0.3">
      <c r="A265" s="23"/>
      <c r="B265" s="15"/>
      <c r="C265" s="11"/>
      <c r="D265" s="7" t="s">
        <v>29</v>
      </c>
      <c r="E265" s="42" t="s">
        <v>144</v>
      </c>
      <c r="F265" s="43">
        <v>150</v>
      </c>
      <c r="G265" s="43">
        <v>3.34</v>
      </c>
      <c r="H265" s="43">
        <v>4.91</v>
      </c>
      <c r="I265" s="43">
        <v>33.93</v>
      </c>
      <c r="J265" s="43">
        <v>191.49</v>
      </c>
      <c r="K265" s="44">
        <v>53</v>
      </c>
      <c r="L265" s="43">
        <v>8.27</v>
      </c>
    </row>
    <row r="266" spans="1:12" ht="14.4" x14ac:dyDescent="0.3">
      <c r="A266" s="23"/>
      <c r="B266" s="15"/>
      <c r="C266" s="11"/>
      <c r="D266" s="7" t="s">
        <v>30</v>
      </c>
      <c r="E266" s="42" t="s">
        <v>145</v>
      </c>
      <c r="F266" s="43">
        <v>200</v>
      </c>
      <c r="G266" s="43">
        <v>0.64</v>
      </c>
      <c r="H266" s="43">
        <v>0.25</v>
      </c>
      <c r="I266" s="43">
        <v>16.059999999999999</v>
      </c>
      <c r="J266" s="43">
        <v>79.849999999999994</v>
      </c>
      <c r="K266" s="44">
        <v>101</v>
      </c>
      <c r="L266" s="43">
        <v>8.27</v>
      </c>
    </row>
    <row r="267" spans="1:12" ht="14.4" x14ac:dyDescent="0.3">
      <c r="A267" s="23"/>
      <c r="B267" s="15"/>
      <c r="C267" s="11"/>
      <c r="D267" s="7" t="s">
        <v>31</v>
      </c>
      <c r="E267" s="42" t="s">
        <v>119</v>
      </c>
      <c r="F267" s="43">
        <v>30</v>
      </c>
      <c r="G267" s="43">
        <v>2.2799999999999998</v>
      </c>
      <c r="H267" s="43">
        <v>0.24</v>
      </c>
      <c r="I267" s="43">
        <v>14.76</v>
      </c>
      <c r="J267" s="43">
        <v>70.5</v>
      </c>
      <c r="K267" s="44">
        <v>119</v>
      </c>
      <c r="L267" s="43">
        <v>1.44</v>
      </c>
    </row>
    <row r="268" spans="1:12" ht="14.4" x14ac:dyDescent="0.3">
      <c r="A268" s="23"/>
      <c r="B268" s="15"/>
      <c r="C268" s="11"/>
      <c r="D268" s="7" t="s">
        <v>32</v>
      </c>
      <c r="E268" s="42" t="s">
        <v>54</v>
      </c>
      <c r="F268" s="43">
        <v>20</v>
      </c>
      <c r="G268" s="43">
        <v>1.32</v>
      </c>
      <c r="H268" s="43">
        <v>0.24</v>
      </c>
      <c r="I268" s="43">
        <v>8.0399999999999991</v>
      </c>
      <c r="J268" s="43">
        <v>39.6</v>
      </c>
      <c r="K268" s="44">
        <v>120</v>
      </c>
      <c r="L268" s="43">
        <v>1.2</v>
      </c>
    </row>
    <row r="269" spans="1:12" ht="14.4" x14ac:dyDescent="0.3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4"/>
      <c r="B271" s="17"/>
      <c r="C271" s="8"/>
      <c r="D271" s="18" t="s">
        <v>33</v>
      </c>
      <c r="E271" s="9"/>
      <c r="F271" s="19">
        <f>SUM(F262:F270)</f>
        <v>840</v>
      </c>
      <c r="G271" s="19">
        <f t="shared" ref="G271:J271" si="114">SUM(G262:G270)</f>
        <v>30.71</v>
      </c>
      <c r="H271" s="19">
        <f t="shared" si="114"/>
        <v>28.209999999999997</v>
      </c>
      <c r="I271" s="19">
        <f t="shared" si="114"/>
        <v>105.42000000000002</v>
      </c>
      <c r="J271" s="19">
        <f t="shared" si="114"/>
        <v>822.23</v>
      </c>
      <c r="K271" s="25"/>
      <c r="L271" s="19">
        <f t="shared" ref="L271" si="115">SUM(L262:L270)</f>
        <v>105.26</v>
      </c>
    </row>
    <row r="272" spans="1:12" ht="15" thickBot="1" x14ac:dyDescent="0.3">
      <c r="A272" s="29">
        <f>A254</f>
        <v>3</v>
      </c>
      <c r="B272" s="30">
        <f>B254</f>
        <v>14</v>
      </c>
      <c r="C272" s="53" t="s">
        <v>4</v>
      </c>
      <c r="D272" s="54"/>
      <c r="E272" s="31"/>
      <c r="F272" s="32">
        <f>F261+F271</f>
        <v>1335</v>
      </c>
      <c r="G272" s="32">
        <f t="shared" ref="G272:J272" si="116">G261+G271</f>
        <v>58.1</v>
      </c>
      <c r="H272" s="32">
        <f t="shared" si="116"/>
        <v>53.149999999999991</v>
      </c>
      <c r="I272" s="32">
        <f t="shared" si="116"/>
        <v>184.65</v>
      </c>
      <c r="J272" s="32">
        <f t="shared" si="116"/>
        <v>1474.6</v>
      </c>
      <c r="K272" s="32"/>
      <c r="L272" s="32">
        <f t="shared" ref="L272" si="117">L261+L271</f>
        <v>156.76000000000002</v>
      </c>
    </row>
    <row r="273" spans="1:12" ht="14.4" x14ac:dyDescent="0.3">
      <c r="A273" s="20">
        <v>3</v>
      </c>
      <c r="B273" s="21">
        <v>15</v>
      </c>
      <c r="C273" s="22" t="s">
        <v>20</v>
      </c>
      <c r="D273" s="5" t="s">
        <v>21</v>
      </c>
      <c r="E273" s="39" t="s">
        <v>146</v>
      </c>
      <c r="F273" s="40">
        <v>150</v>
      </c>
      <c r="G273" s="40">
        <v>18.86</v>
      </c>
      <c r="H273" s="40">
        <v>20.22</v>
      </c>
      <c r="I273" s="40">
        <v>2.79</v>
      </c>
      <c r="J273" s="40">
        <v>270.32</v>
      </c>
      <c r="K273" s="41">
        <v>67</v>
      </c>
      <c r="L273" s="40">
        <v>32.409999999999997</v>
      </c>
    </row>
    <row r="274" spans="1:12" ht="14.4" x14ac:dyDescent="0.3">
      <c r="A274" s="23"/>
      <c r="B274" s="15"/>
      <c r="C274" s="11"/>
      <c r="D274" s="6" t="s">
        <v>26</v>
      </c>
      <c r="E274" s="42" t="s">
        <v>147</v>
      </c>
      <c r="F274" s="43">
        <v>60</v>
      </c>
      <c r="G274" s="43">
        <v>5.54</v>
      </c>
      <c r="H274" s="43">
        <v>4.6900000000000004</v>
      </c>
      <c r="I274" s="43">
        <v>14.55</v>
      </c>
      <c r="J274" s="43">
        <v>123.12</v>
      </c>
      <c r="K274" s="44">
        <v>197</v>
      </c>
      <c r="L274" s="43">
        <v>12.65</v>
      </c>
    </row>
    <row r="275" spans="1:12" ht="14.4" x14ac:dyDescent="0.3">
      <c r="A275" s="23"/>
      <c r="B275" s="15"/>
      <c r="C275" s="11"/>
      <c r="D275" s="7" t="s">
        <v>22</v>
      </c>
      <c r="E275" s="42" t="s">
        <v>148</v>
      </c>
      <c r="F275" s="43">
        <v>200</v>
      </c>
      <c r="G275" s="43">
        <v>0</v>
      </c>
      <c r="H275" s="43">
        <v>0</v>
      </c>
      <c r="I275" s="43">
        <v>17.88</v>
      </c>
      <c r="J275" s="43">
        <v>69.66</v>
      </c>
      <c r="K275" s="44">
        <v>159</v>
      </c>
      <c r="L275" s="43">
        <v>6.63</v>
      </c>
    </row>
    <row r="276" spans="1:12" ht="14.4" x14ac:dyDescent="0.3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24</v>
      </c>
      <c r="E277" s="42" t="s">
        <v>82</v>
      </c>
      <c r="F277" s="43">
        <v>100</v>
      </c>
      <c r="G277" s="43">
        <v>0.8</v>
      </c>
      <c r="H277" s="43">
        <v>0.2</v>
      </c>
      <c r="I277" s="43">
        <v>7.5</v>
      </c>
      <c r="J277" s="43">
        <v>38</v>
      </c>
      <c r="K277" s="44">
        <v>137</v>
      </c>
      <c r="L277" s="43">
        <v>17</v>
      </c>
    </row>
    <row r="278" spans="1:12" ht="14.4" x14ac:dyDescent="0.3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SUM(F273:F279)</f>
        <v>510</v>
      </c>
      <c r="G280" s="19">
        <f t="shared" ref="G280:J280" si="118">SUM(G273:G279)</f>
        <v>25.2</v>
      </c>
      <c r="H280" s="19">
        <f t="shared" si="118"/>
        <v>25.11</v>
      </c>
      <c r="I280" s="19">
        <f t="shared" si="118"/>
        <v>42.72</v>
      </c>
      <c r="J280" s="19">
        <f t="shared" si="118"/>
        <v>501.1</v>
      </c>
      <c r="K280" s="25"/>
      <c r="L280" s="19">
        <f t="shared" ref="L280" si="119">SUM(L273:L279)</f>
        <v>68.69</v>
      </c>
    </row>
    <row r="281" spans="1:12" ht="14.4" x14ac:dyDescent="0.3">
      <c r="A281" s="26">
        <f>A273</f>
        <v>3</v>
      </c>
      <c r="B281" s="13">
        <f>B273</f>
        <v>15</v>
      </c>
      <c r="C281" s="10" t="s">
        <v>25</v>
      </c>
      <c r="D281" s="7" t="s">
        <v>26</v>
      </c>
      <c r="E281" s="42" t="s">
        <v>149</v>
      </c>
      <c r="F281" s="43">
        <v>60</v>
      </c>
      <c r="G281" s="43">
        <v>1.1200000000000001</v>
      </c>
      <c r="H281" s="43">
        <v>4.2699999999999996</v>
      </c>
      <c r="I281" s="43">
        <v>6.02</v>
      </c>
      <c r="J281" s="43">
        <v>68.62</v>
      </c>
      <c r="K281" s="44">
        <v>13</v>
      </c>
      <c r="L281" s="43">
        <v>4.13</v>
      </c>
    </row>
    <row r="282" spans="1:12" ht="14.4" x14ac:dyDescent="0.3">
      <c r="A282" s="23"/>
      <c r="B282" s="15"/>
      <c r="C282" s="11"/>
      <c r="D282" s="7" t="s">
        <v>27</v>
      </c>
      <c r="E282" s="42" t="s">
        <v>150</v>
      </c>
      <c r="F282" s="43">
        <v>200</v>
      </c>
      <c r="G282" s="43">
        <v>9.19</v>
      </c>
      <c r="H282" s="43">
        <v>5.64</v>
      </c>
      <c r="I282" s="43">
        <v>13.63</v>
      </c>
      <c r="J282" s="43">
        <v>141.18</v>
      </c>
      <c r="K282" s="44">
        <v>34</v>
      </c>
      <c r="L282" s="43">
        <v>17.32</v>
      </c>
    </row>
    <row r="283" spans="1:12" ht="14.4" x14ac:dyDescent="0.3">
      <c r="A283" s="23"/>
      <c r="B283" s="15"/>
      <c r="C283" s="11"/>
      <c r="D283" s="7" t="s">
        <v>28</v>
      </c>
      <c r="E283" s="42" t="s">
        <v>151</v>
      </c>
      <c r="F283" s="43">
        <v>90</v>
      </c>
      <c r="G283" s="43">
        <v>19.41</v>
      </c>
      <c r="H283" s="43">
        <v>18.239999999999998</v>
      </c>
      <c r="I283" s="43">
        <v>0.98</v>
      </c>
      <c r="J283" s="43">
        <v>246.99</v>
      </c>
      <c r="K283" s="44">
        <v>250</v>
      </c>
      <c r="L283" s="43">
        <v>46.59</v>
      </c>
    </row>
    <row r="284" spans="1:12" ht="14.4" x14ac:dyDescent="0.3">
      <c r="A284" s="23"/>
      <c r="B284" s="15"/>
      <c r="C284" s="11"/>
      <c r="D284" s="7" t="s">
        <v>29</v>
      </c>
      <c r="E284" s="42" t="s">
        <v>152</v>
      </c>
      <c r="F284" s="43">
        <v>150</v>
      </c>
      <c r="G284" s="43">
        <v>3.31</v>
      </c>
      <c r="H284" s="43">
        <v>5.56</v>
      </c>
      <c r="I284" s="43">
        <v>25.99</v>
      </c>
      <c r="J284" s="43">
        <v>167.07</v>
      </c>
      <c r="K284" s="44">
        <v>52</v>
      </c>
      <c r="L284" s="43">
        <v>14.51</v>
      </c>
    </row>
    <row r="285" spans="1:12" ht="14.4" x14ac:dyDescent="0.3">
      <c r="A285" s="23"/>
      <c r="B285" s="15"/>
      <c r="C285" s="11"/>
      <c r="D285" s="7" t="s">
        <v>30</v>
      </c>
      <c r="E285" s="42" t="s">
        <v>78</v>
      </c>
      <c r="F285" s="43">
        <v>200</v>
      </c>
      <c r="G285" s="43">
        <v>0</v>
      </c>
      <c r="H285" s="43">
        <v>0</v>
      </c>
      <c r="I285" s="43">
        <v>7.27</v>
      </c>
      <c r="J285" s="43">
        <v>28.73</v>
      </c>
      <c r="K285" s="44">
        <v>114</v>
      </c>
      <c r="L285" s="43">
        <v>0.86</v>
      </c>
    </row>
    <row r="286" spans="1:12" ht="14.4" x14ac:dyDescent="0.3">
      <c r="A286" s="23"/>
      <c r="B286" s="15"/>
      <c r="C286" s="11"/>
      <c r="D286" s="7" t="s">
        <v>31</v>
      </c>
      <c r="E286" s="42" t="s">
        <v>53</v>
      </c>
      <c r="F286" s="43">
        <v>30</v>
      </c>
      <c r="G286" s="43">
        <v>2.2799999999999998</v>
      </c>
      <c r="H286" s="43">
        <v>0.24</v>
      </c>
      <c r="I286" s="43">
        <v>14.76</v>
      </c>
      <c r="J286" s="43">
        <v>70.5</v>
      </c>
      <c r="K286" s="44">
        <v>119</v>
      </c>
      <c r="L286" s="43">
        <v>1.44</v>
      </c>
    </row>
    <row r="287" spans="1:12" ht="14.4" x14ac:dyDescent="0.3">
      <c r="A287" s="23"/>
      <c r="B287" s="15"/>
      <c r="C287" s="11"/>
      <c r="D287" s="7" t="s">
        <v>32</v>
      </c>
      <c r="E287" s="42" t="s">
        <v>54</v>
      </c>
      <c r="F287" s="43">
        <v>20</v>
      </c>
      <c r="G287" s="43">
        <v>1.32</v>
      </c>
      <c r="H287" s="43">
        <v>0.24</v>
      </c>
      <c r="I287" s="43">
        <v>8.0399999999999991</v>
      </c>
      <c r="J287" s="43">
        <v>39.6</v>
      </c>
      <c r="K287" s="44">
        <v>120</v>
      </c>
      <c r="L287" s="43">
        <v>1.2</v>
      </c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4.4" x14ac:dyDescent="0.3">
      <c r="A290" s="24"/>
      <c r="B290" s="17"/>
      <c r="C290" s="8"/>
      <c r="D290" s="18" t="s">
        <v>33</v>
      </c>
      <c r="E290" s="9"/>
      <c r="F290" s="19">
        <f>SUM(F281:F289)</f>
        <v>750</v>
      </c>
      <c r="G290" s="19">
        <f t="shared" ref="G290:J290" si="120">SUM(G281:G289)</f>
        <v>36.630000000000003</v>
      </c>
      <c r="H290" s="19">
        <f t="shared" si="120"/>
        <v>34.190000000000005</v>
      </c>
      <c r="I290" s="19">
        <f t="shared" si="120"/>
        <v>76.69</v>
      </c>
      <c r="J290" s="19">
        <f t="shared" si="120"/>
        <v>762.69</v>
      </c>
      <c r="K290" s="25"/>
      <c r="L290" s="19">
        <f t="shared" ref="L290" si="121">SUM(L281:L289)</f>
        <v>86.050000000000011</v>
      </c>
    </row>
    <row r="291" spans="1:12" ht="15" thickBot="1" x14ac:dyDescent="0.3">
      <c r="A291" s="29">
        <f>A273</f>
        <v>3</v>
      </c>
      <c r="B291" s="30">
        <f>B273</f>
        <v>15</v>
      </c>
      <c r="C291" s="53" t="s">
        <v>4</v>
      </c>
      <c r="D291" s="54"/>
      <c r="E291" s="31"/>
      <c r="F291" s="32">
        <f>F280+F290</f>
        <v>1260</v>
      </c>
      <c r="G291" s="32">
        <f t="shared" ref="G291:J291" si="122">G280+G290</f>
        <v>61.83</v>
      </c>
      <c r="H291" s="32">
        <f t="shared" si="122"/>
        <v>59.300000000000004</v>
      </c>
      <c r="I291" s="32">
        <f t="shared" si="122"/>
        <v>119.41</v>
      </c>
      <c r="J291" s="32">
        <f t="shared" si="122"/>
        <v>1263.79</v>
      </c>
      <c r="K291" s="32"/>
      <c r="L291" s="32">
        <f t="shared" ref="L291" si="123">L280+L290</f>
        <v>154.74</v>
      </c>
    </row>
    <row r="292" spans="1:12" ht="14.4" x14ac:dyDescent="0.3">
      <c r="A292" s="20">
        <v>4</v>
      </c>
      <c r="B292" s="21">
        <v>16</v>
      </c>
      <c r="C292" s="22" t="s">
        <v>20</v>
      </c>
      <c r="D292" s="5" t="s">
        <v>21</v>
      </c>
      <c r="E292" s="39" t="s">
        <v>153</v>
      </c>
      <c r="F292" s="40">
        <v>205</v>
      </c>
      <c r="G292" s="40">
        <v>8.1999999999999993</v>
      </c>
      <c r="H292" s="40">
        <v>8.73</v>
      </c>
      <c r="I292" s="40">
        <v>29.68</v>
      </c>
      <c r="J292" s="40">
        <v>230.33</v>
      </c>
      <c r="K292" s="41">
        <v>59</v>
      </c>
      <c r="L292" s="40">
        <v>16.63</v>
      </c>
    </row>
    <row r="293" spans="1:12" ht="14.4" x14ac:dyDescent="0.3">
      <c r="A293" s="23"/>
      <c r="B293" s="15"/>
      <c r="C293" s="11"/>
      <c r="D293" s="6" t="s">
        <v>26</v>
      </c>
      <c r="E293" s="42" t="s">
        <v>195</v>
      </c>
      <c r="F293" s="43">
        <v>90</v>
      </c>
      <c r="G293" s="43">
        <v>4.01</v>
      </c>
      <c r="H293" s="43">
        <v>14.35</v>
      </c>
      <c r="I293" s="43">
        <v>26.72</v>
      </c>
      <c r="J293" s="43">
        <v>252.91</v>
      </c>
      <c r="K293" s="44">
        <v>301</v>
      </c>
      <c r="L293" s="43">
        <v>24.43</v>
      </c>
    </row>
    <row r="294" spans="1:12" ht="14.4" x14ac:dyDescent="0.3">
      <c r="A294" s="23"/>
      <c r="B294" s="15"/>
      <c r="C294" s="11"/>
      <c r="D294" s="7" t="s">
        <v>22</v>
      </c>
      <c r="E294" s="42" t="s">
        <v>78</v>
      </c>
      <c r="F294" s="43">
        <v>200</v>
      </c>
      <c r="G294" s="43">
        <v>0</v>
      </c>
      <c r="H294" s="43">
        <v>0</v>
      </c>
      <c r="I294" s="43">
        <v>7.27</v>
      </c>
      <c r="J294" s="43">
        <v>28.73</v>
      </c>
      <c r="K294" s="44">
        <v>114</v>
      </c>
      <c r="L294" s="43">
        <v>0.86</v>
      </c>
    </row>
    <row r="295" spans="1:12" ht="14.4" x14ac:dyDescent="0.3">
      <c r="A295" s="23"/>
      <c r="B295" s="15"/>
      <c r="C295" s="11"/>
      <c r="D295" s="7" t="s">
        <v>23</v>
      </c>
      <c r="E295" s="42" t="s">
        <v>48</v>
      </c>
      <c r="F295" s="43">
        <v>20</v>
      </c>
      <c r="G295" s="43">
        <v>1.5</v>
      </c>
      <c r="H295" s="43">
        <v>0.57999999999999996</v>
      </c>
      <c r="I295" s="43">
        <v>9.9600000000000009</v>
      </c>
      <c r="J295" s="43">
        <v>52.4</v>
      </c>
      <c r="K295" s="44">
        <v>121</v>
      </c>
      <c r="L295" s="43">
        <v>2.4</v>
      </c>
    </row>
    <row r="296" spans="1:12" ht="14.4" x14ac:dyDescent="0.3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6" t="s">
        <v>91</v>
      </c>
      <c r="E297" s="42" t="s">
        <v>154</v>
      </c>
      <c r="F297" s="43">
        <v>200</v>
      </c>
      <c r="G297" s="43">
        <v>8.25</v>
      </c>
      <c r="H297" s="43">
        <v>6.25</v>
      </c>
      <c r="I297" s="43">
        <v>22</v>
      </c>
      <c r="J297" s="43">
        <v>175</v>
      </c>
      <c r="K297" s="44" t="s">
        <v>96</v>
      </c>
      <c r="L297" s="43">
        <v>29</v>
      </c>
    </row>
    <row r="298" spans="1:12" ht="14.4" x14ac:dyDescent="0.3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4"/>
      <c r="B299" s="17"/>
      <c r="C299" s="8"/>
      <c r="D299" s="18" t="s">
        <v>33</v>
      </c>
      <c r="E299" s="9"/>
      <c r="F299" s="19">
        <f>SUM(F292:F298)</f>
        <v>715</v>
      </c>
      <c r="G299" s="19">
        <f t="shared" ref="G299:J299" si="124">SUM(G292:G298)</f>
        <v>21.96</v>
      </c>
      <c r="H299" s="19">
        <f t="shared" si="124"/>
        <v>29.909999999999997</v>
      </c>
      <c r="I299" s="19">
        <f t="shared" si="124"/>
        <v>95.63</v>
      </c>
      <c r="J299" s="19">
        <f t="shared" si="124"/>
        <v>739.37</v>
      </c>
      <c r="K299" s="25"/>
      <c r="L299" s="19">
        <f t="shared" ref="L299" si="125">SUM(L292:L298)</f>
        <v>73.319999999999993</v>
      </c>
    </row>
    <row r="300" spans="1:12" ht="14.4" x14ac:dyDescent="0.3">
      <c r="A300" s="26">
        <v>4</v>
      </c>
      <c r="B300" s="13">
        <f>B292</f>
        <v>16</v>
      </c>
      <c r="C300" s="10" t="s">
        <v>25</v>
      </c>
      <c r="D300" s="7" t="s">
        <v>24</v>
      </c>
      <c r="E300" s="42" t="s">
        <v>88</v>
      </c>
      <c r="F300" s="43">
        <v>150</v>
      </c>
      <c r="G300" s="43">
        <v>0.6</v>
      </c>
      <c r="H300" s="43">
        <v>0.6</v>
      </c>
      <c r="I300" s="43">
        <v>14.7</v>
      </c>
      <c r="J300" s="43">
        <v>70.5</v>
      </c>
      <c r="K300" s="44">
        <v>24</v>
      </c>
      <c r="L300" s="43">
        <v>16.5</v>
      </c>
    </row>
    <row r="301" spans="1:12" ht="14.4" x14ac:dyDescent="0.3">
      <c r="A301" s="23"/>
      <c r="B301" s="15"/>
      <c r="C301" s="11"/>
      <c r="D301" s="7" t="s">
        <v>27</v>
      </c>
      <c r="E301" s="42" t="s">
        <v>83</v>
      </c>
      <c r="F301" s="43">
        <v>200</v>
      </c>
      <c r="G301" s="43">
        <v>6.03</v>
      </c>
      <c r="H301" s="43">
        <v>6.38</v>
      </c>
      <c r="I301" s="43">
        <v>11.17</v>
      </c>
      <c r="J301" s="43">
        <v>126.47</v>
      </c>
      <c r="K301" s="44">
        <v>138</v>
      </c>
      <c r="L301" s="43">
        <v>22.37</v>
      </c>
    </row>
    <row r="302" spans="1:12" ht="14.4" x14ac:dyDescent="0.3">
      <c r="A302" s="23"/>
      <c r="B302" s="15"/>
      <c r="C302" s="11"/>
      <c r="D302" s="7" t="s">
        <v>28</v>
      </c>
      <c r="E302" s="42" t="s">
        <v>155</v>
      </c>
      <c r="F302" s="43">
        <v>90</v>
      </c>
      <c r="G302" s="43">
        <v>15.77</v>
      </c>
      <c r="H302" s="43">
        <v>13.36</v>
      </c>
      <c r="I302" s="43">
        <v>1.61</v>
      </c>
      <c r="J302" s="43">
        <v>190.47</v>
      </c>
      <c r="K302" s="44">
        <v>177</v>
      </c>
      <c r="L302" s="43">
        <v>36.270000000000003</v>
      </c>
    </row>
    <row r="303" spans="1:12" ht="14.4" x14ac:dyDescent="0.3">
      <c r="A303" s="23"/>
      <c r="B303" s="15"/>
      <c r="C303" s="11"/>
      <c r="D303" s="7" t="s">
        <v>29</v>
      </c>
      <c r="E303" s="42" t="s">
        <v>156</v>
      </c>
      <c r="F303" s="43">
        <v>150</v>
      </c>
      <c r="G303" s="43">
        <v>3.55</v>
      </c>
      <c r="H303" s="43">
        <v>4.8499999999999996</v>
      </c>
      <c r="I303" s="43">
        <v>24.29</v>
      </c>
      <c r="J303" s="43">
        <v>155.04</v>
      </c>
      <c r="K303" s="44">
        <v>55</v>
      </c>
      <c r="L303" s="43">
        <v>4.74</v>
      </c>
    </row>
    <row r="304" spans="1:12" ht="14.4" x14ac:dyDescent="0.3">
      <c r="A304" s="23"/>
      <c r="B304" s="15"/>
      <c r="C304" s="11"/>
      <c r="D304" s="7" t="s">
        <v>30</v>
      </c>
      <c r="E304" s="42" t="s">
        <v>157</v>
      </c>
      <c r="F304" s="43">
        <v>200</v>
      </c>
      <c r="G304" s="43">
        <v>0</v>
      </c>
      <c r="H304" s="43">
        <v>0</v>
      </c>
      <c r="I304" s="43">
        <v>14.16</v>
      </c>
      <c r="J304" s="43">
        <v>55.48</v>
      </c>
      <c r="K304" s="44">
        <v>104</v>
      </c>
      <c r="L304" s="43">
        <v>9.6</v>
      </c>
    </row>
    <row r="305" spans="1:12" ht="14.4" x14ac:dyDescent="0.3">
      <c r="A305" s="23"/>
      <c r="B305" s="15"/>
      <c r="C305" s="11"/>
      <c r="D305" s="7" t="s">
        <v>31</v>
      </c>
      <c r="E305" s="42" t="s">
        <v>53</v>
      </c>
      <c r="F305" s="43">
        <v>30</v>
      </c>
      <c r="G305" s="43">
        <v>2.2799999999999998</v>
      </c>
      <c r="H305" s="43">
        <v>0.24</v>
      </c>
      <c r="I305" s="43">
        <v>14.76</v>
      </c>
      <c r="J305" s="43">
        <v>70.5</v>
      </c>
      <c r="K305" s="44">
        <v>119</v>
      </c>
      <c r="L305" s="43">
        <v>1.44</v>
      </c>
    </row>
    <row r="306" spans="1:12" ht="14.4" x14ac:dyDescent="0.3">
      <c r="A306" s="23"/>
      <c r="B306" s="15"/>
      <c r="C306" s="11"/>
      <c r="D306" s="7" t="s">
        <v>32</v>
      </c>
      <c r="E306" s="42" t="s">
        <v>158</v>
      </c>
      <c r="F306" s="43">
        <v>20</v>
      </c>
      <c r="G306" s="43">
        <v>1.32</v>
      </c>
      <c r="H306" s="43">
        <v>0.24</v>
      </c>
      <c r="I306" s="43">
        <v>8.0399999999999991</v>
      </c>
      <c r="J306" s="43">
        <v>39.6</v>
      </c>
      <c r="K306" s="44">
        <v>120</v>
      </c>
      <c r="L306" s="43">
        <v>1.2</v>
      </c>
    </row>
    <row r="307" spans="1:12" ht="14.4" x14ac:dyDescent="0.3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4.4" x14ac:dyDescent="0.3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4"/>
      <c r="B309" s="17"/>
      <c r="C309" s="8"/>
      <c r="D309" s="18" t="s">
        <v>33</v>
      </c>
      <c r="E309" s="9"/>
      <c r="F309" s="19">
        <f>SUM(F300:F308)</f>
        <v>840</v>
      </c>
      <c r="G309" s="19">
        <f t="shared" ref="G309:J309" si="126">SUM(G300:G308)</f>
        <v>29.55</v>
      </c>
      <c r="H309" s="19">
        <f t="shared" si="126"/>
        <v>25.669999999999995</v>
      </c>
      <c r="I309" s="19">
        <f t="shared" si="126"/>
        <v>88.72999999999999</v>
      </c>
      <c r="J309" s="19">
        <f t="shared" si="126"/>
        <v>708.06000000000006</v>
      </c>
      <c r="K309" s="25"/>
      <c r="L309" s="19">
        <f t="shared" ref="L309" si="127">SUM(L300:L308)</f>
        <v>92.12</v>
      </c>
    </row>
    <row r="310" spans="1:12" ht="15" thickBot="1" x14ac:dyDescent="0.3">
      <c r="A310" s="29">
        <f>A292</f>
        <v>4</v>
      </c>
      <c r="B310" s="30">
        <f>B292</f>
        <v>16</v>
      </c>
      <c r="C310" s="53" t="s">
        <v>4</v>
      </c>
      <c r="D310" s="54"/>
      <c r="E310" s="31"/>
      <c r="F310" s="32">
        <f>F299+F309</f>
        <v>1555</v>
      </c>
      <c r="G310" s="32">
        <f t="shared" ref="G310:J310" si="128">G299+G309</f>
        <v>51.510000000000005</v>
      </c>
      <c r="H310" s="32">
        <f t="shared" si="128"/>
        <v>55.579999999999991</v>
      </c>
      <c r="I310" s="32">
        <f t="shared" si="128"/>
        <v>184.35999999999999</v>
      </c>
      <c r="J310" s="32">
        <f t="shared" si="128"/>
        <v>1447.43</v>
      </c>
      <c r="K310" s="32"/>
      <c r="L310" s="32">
        <f t="shared" ref="L310" si="129">L299+L309</f>
        <v>165.44</v>
      </c>
    </row>
    <row r="311" spans="1:12" ht="14.4" x14ac:dyDescent="0.3">
      <c r="A311" s="14">
        <v>4</v>
      </c>
      <c r="B311" s="15">
        <v>17</v>
      </c>
      <c r="C311" s="22" t="s">
        <v>20</v>
      </c>
      <c r="D311" s="5" t="s">
        <v>21</v>
      </c>
      <c r="E311" s="39" t="s">
        <v>159</v>
      </c>
      <c r="F311" s="40">
        <v>90</v>
      </c>
      <c r="G311" s="40">
        <v>15.51</v>
      </c>
      <c r="H311" s="40">
        <v>15.07</v>
      </c>
      <c r="I311" s="40">
        <v>8.44</v>
      </c>
      <c r="J311" s="40">
        <v>232.47</v>
      </c>
      <c r="K311" s="41">
        <v>90</v>
      </c>
      <c r="L311" s="40">
        <v>25.95</v>
      </c>
    </row>
    <row r="312" spans="1:12" ht="14.4" x14ac:dyDescent="0.3">
      <c r="A312" s="14"/>
      <c r="B312" s="15"/>
      <c r="C312" s="11"/>
      <c r="D312" s="6" t="s">
        <v>29</v>
      </c>
      <c r="E312" s="42" t="s">
        <v>160</v>
      </c>
      <c r="F312" s="43">
        <v>150</v>
      </c>
      <c r="G312" s="43">
        <v>3.34</v>
      </c>
      <c r="H312" s="43">
        <v>4.91</v>
      </c>
      <c r="I312" s="43">
        <v>33.93</v>
      </c>
      <c r="J312" s="43">
        <v>191.49</v>
      </c>
      <c r="K312" s="44">
        <v>53</v>
      </c>
      <c r="L312" s="43">
        <v>8.27</v>
      </c>
    </row>
    <row r="313" spans="1:12" ht="14.4" x14ac:dyDescent="0.3">
      <c r="A313" s="14"/>
      <c r="B313" s="15"/>
      <c r="C313" s="11"/>
      <c r="D313" s="7" t="s">
        <v>22</v>
      </c>
      <c r="E313" s="42" t="s">
        <v>161</v>
      </c>
      <c r="F313" s="43">
        <v>200</v>
      </c>
      <c r="G313" s="43">
        <v>0</v>
      </c>
      <c r="H313" s="43">
        <v>0</v>
      </c>
      <c r="I313" s="43">
        <v>19.940000000000001</v>
      </c>
      <c r="J313" s="43">
        <v>80.3</v>
      </c>
      <c r="K313" s="44">
        <v>95</v>
      </c>
      <c r="L313" s="43">
        <v>8.61</v>
      </c>
    </row>
    <row r="314" spans="1:12" ht="14.4" x14ac:dyDescent="0.3">
      <c r="A314" s="14"/>
      <c r="B314" s="15"/>
      <c r="C314" s="11"/>
      <c r="D314" s="7" t="s">
        <v>23</v>
      </c>
      <c r="E314" s="42" t="s">
        <v>53</v>
      </c>
      <c r="F314" s="43">
        <v>20</v>
      </c>
      <c r="G314" s="43">
        <v>1.52</v>
      </c>
      <c r="H314" s="43">
        <v>0.16</v>
      </c>
      <c r="I314" s="43">
        <v>9.84</v>
      </c>
      <c r="J314" s="43">
        <v>47</v>
      </c>
      <c r="K314" s="44">
        <v>119</v>
      </c>
      <c r="L314" s="43">
        <v>0.96</v>
      </c>
    </row>
    <row r="315" spans="1:12" ht="14.4" x14ac:dyDescent="0.3">
      <c r="A315" s="14"/>
      <c r="B315" s="15"/>
      <c r="C315" s="11"/>
      <c r="D315" s="7" t="s">
        <v>24</v>
      </c>
      <c r="E315" s="42" t="s">
        <v>49</v>
      </c>
      <c r="F315" s="43">
        <v>24</v>
      </c>
      <c r="G315" s="43" t="s">
        <v>162</v>
      </c>
      <c r="H315" s="43">
        <v>0.6</v>
      </c>
      <c r="I315" s="43">
        <v>14.7</v>
      </c>
      <c r="J315" s="43">
        <v>70.5</v>
      </c>
      <c r="K315" s="44">
        <v>24</v>
      </c>
      <c r="L315" s="43">
        <v>16.5</v>
      </c>
    </row>
    <row r="316" spans="1:12" ht="14.4" x14ac:dyDescent="0.3">
      <c r="A316" s="14"/>
      <c r="B316" s="15"/>
      <c r="C316" s="11"/>
      <c r="D316" s="6" t="s">
        <v>23</v>
      </c>
      <c r="E316" s="42" t="s">
        <v>54</v>
      </c>
      <c r="F316" s="43">
        <v>20</v>
      </c>
      <c r="G316" s="43">
        <v>1.32</v>
      </c>
      <c r="H316" s="43">
        <v>0.24</v>
      </c>
      <c r="I316" s="43">
        <v>8.0399999999999991</v>
      </c>
      <c r="J316" s="43">
        <v>39.6</v>
      </c>
      <c r="K316" s="44">
        <v>120</v>
      </c>
      <c r="L316" s="43">
        <v>1.2</v>
      </c>
    </row>
    <row r="317" spans="1:12" ht="14.4" x14ac:dyDescent="0.3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16"/>
      <c r="B318" s="17"/>
      <c r="C318" s="8"/>
      <c r="D318" s="18" t="s">
        <v>33</v>
      </c>
      <c r="E318" s="9"/>
      <c r="F318" s="19">
        <f>SUM(F311:F317)</f>
        <v>504</v>
      </c>
      <c r="G318" s="19">
        <f t="shared" ref="G318:J318" si="130">SUM(G311:G317)</f>
        <v>21.69</v>
      </c>
      <c r="H318" s="19">
        <f t="shared" si="130"/>
        <v>20.98</v>
      </c>
      <c r="I318" s="19">
        <f t="shared" si="130"/>
        <v>94.890000000000015</v>
      </c>
      <c r="J318" s="19">
        <f t="shared" si="130"/>
        <v>661.36</v>
      </c>
      <c r="K318" s="25"/>
      <c r="L318" s="19">
        <f t="shared" ref="L318" si="131">SUM(L311:L317)</f>
        <v>61.49</v>
      </c>
    </row>
    <row r="319" spans="1:12" ht="14.4" x14ac:dyDescent="0.3">
      <c r="A319" s="13">
        <f>A311</f>
        <v>4</v>
      </c>
      <c r="B319" s="13">
        <f>B311</f>
        <v>17</v>
      </c>
      <c r="C319" s="10" t="s">
        <v>25</v>
      </c>
      <c r="D319" s="7" t="s">
        <v>26</v>
      </c>
      <c r="E319" s="42" t="s">
        <v>163</v>
      </c>
      <c r="F319" s="43">
        <v>60</v>
      </c>
      <c r="G319" s="43">
        <v>1.02</v>
      </c>
      <c r="H319" s="43">
        <v>7.98</v>
      </c>
      <c r="I319" s="43">
        <v>3.05</v>
      </c>
      <c r="J319" s="43">
        <v>88.8</v>
      </c>
      <c r="K319" s="44">
        <v>235</v>
      </c>
      <c r="L319" s="43">
        <v>8.1199999999999992</v>
      </c>
    </row>
    <row r="320" spans="1:12" ht="14.4" x14ac:dyDescent="0.3">
      <c r="A320" s="14"/>
      <c r="B320" s="15"/>
      <c r="C320" s="11"/>
      <c r="D320" s="7" t="s">
        <v>27</v>
      </c>
      <c r="E320" s="42" t="s">
        <v>164</v>
      </c>
      <c r="F320" s="43">
        <v>200</v>
      </c>
      <c r="G320" s="43">
        <v>5.67</v>
      </c>
      <c r="H320" s="43">
        <v>6.42</v>
      </c>
      <c r="I320" s="43">
        <v>8.4600000000000009</v>
      </c>
      <c r="J320" s="43">
        <v>118.37</v>
      </c>
      <c r="K320" s="44">
        <v>196</v>
      </c>
      <c r="L320" s="43">
        <v>14.21</v>
      </c>
    </row>
    <row r="321" spans="1:12" ht="14.4" x14ac:dyDescent="0.3">
      <c r="A321" s="14"/>
      <c r="B321" s="15"/>
      <c r="C321" s="11"/>
      <c r="D321" s="7" t="s">
        <v>28</v>
      </c>
      <c r="E321" s="42" t="s">
        <v>165</v>
      </c>
      <c r="F321" s="43">
        <v>205</v>
      </c>
      <c r="G321" s="43">
        <v>17.09</v>
      </c>
      <c r="H321" s="43">
        <v>22.27</v>
      </c>
      <c r="I321" s="43">
        <v>32.26</v>
      </c>
      <c r="J321" s="43">
        <v>398.78</v>
      </c>
      <c r="K321" s="44" t="s">
        <v>194</v>
      </c>
      <c r="L321" s="43">
        <v>33.840000000000003</v>
      </c>
    </row>
    <row r="322" spans="1:12" ht="14.4" x14ac:dyDescent="0.3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14"/>
      <c r="B323" s="15"/>
      <c r="C323" s="11"/>
      <c r="D323" s="7" t="s">
        <v>30</v>
      </c>
      <c r="E323" s="42" t="s">
        <v>166</v>
      </c>
      <c r="F323" s="43">
        <v>200</v>
      </c>
      <c r="G323" s="43">
        <v>0.25</v>
      </c>
      <c r="H323" s="43">
        <v>0</v>
      </c>
      <c r="I323" s="43">
        <v>12.73</v>
      </c>
      <c r="J323" s="43">
        <v>51.3</v>
      </c>
      <c r="K323" s="44">
        <v>216</v>
      </c>
      <c r="L323" s="43">
        <v>6.28</v>
      </c>
    </row>
    <row r="324" spans="1:12" ht="14.4" x14ac:dyDescent="0.3">
      <c r="A324" s="14"/>
      <c r="B324" s="15"/>
      <c r="C324" s="11"/>
      <c r="D324" s="7" t="s">
        <v>31</v>
      </c>
      <c r="E324" s="42" t="s">
        <v>72</v>
      </c>
      <c r="F324" s="43">
        <v>30</v>
      </c>
      <c r="G324" s="43">
        <v>2.2799999999999998</v>
      </c>
      <c r="H324" s="43">
        <v>0.24</v>
      </c>
      <c r="I324" s="43">
        <v>14.76</v>
      </c>
      <c r="J324" s="43">
        <v>70.5</v>
      </c>
      <c r="K324" s="44">
        <v>119</v>
      </c>
      <c r="L324" s="43">
        <v>1.44</v>
      </c>
    </row>
    <row r="325" spans="1:12" ht="14.4" x14ac:dyDescent="0.3">
      <c r="A325" s="14"/>
      <c r="B325" s="15"/>
      <c r="C325" s="11"/>
      <c r="D325" s="7" t="s">
        <v>32</v>
      </c>
      <c r="E325" s="42" t="s">
        <v>54</v>
      </c>
      <c r="F325" s="43">
        <v>20</v>
      </c>
      <c r="G325" s="43">
        <v>1.24</v>
      </c>
      <c r="H325" s="43">
        <v>8.0399999999999991</v>
      </c>
      <c r="I325" s="43">
        <v>39.6</v>
      </c>
      <c r="J325" s="43">
        <v>39.6</v>
      </c>
      <c r="K325" s="44">
        <v>120</v>
      </c>
      <c r="L325" s="43">
        <v>1.2</v>
      </c>
    </row>
    <row r="326" spans="1:12" ht="14.4" x14ac:dyDescent="0.3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4.4" x14ac:dyDescent="0.3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4.4" x14ac:dyDescent="0.3">
      <c r="A328" s="16"/>
      <c r="B328" s="17"/>
      <c r="C328" s="8"/>
      <c r="D328" s="18" t="s">
        <v>33</v>
      </c>
      <c r="E328" s="9"/>
      <c r="F328" s="19">
        <f>SUM(F319:F327)</f>
        <v>715</v>
      </c>
      <c r="G328" s="19">
        <f t="shared" ref="G328:J328" si="132">SUM(G319:G327)</f>
        <v>27.55</v>
      </c>
      <c r="H328" s="19">
        <f t="shared" si="132"/>
        <v>44.95</v>
      </c>
      <c r="I328" s="19">
        <f t="shared" si="132"/>
        <v>110.86000000000001</v>
      </c>
      <c r="J328" s="19">
        <f t="shared" si="132"/>
        <v>767.35</v>
      </c>
      <c r="K328" s="25"/>
      <c r="L328" s="19">
        <f t="shared" ref="L328" si="133">SUM(L319:L327)</f>
        <v>65.09</v>
      </c>
    </row>
    <row r="329" spans="1:12" ht="15" thickBot="1" x14ac:dyDescent="0.3">
      <c r="A329" s="33">
        <f>A311</f>
        <v>4</v>
      </c>
      <c r="B329" s="33">
        <f>B311</f>
        <v>17</v>
      </c>
      <c r="C329" s="53" t="s">
        <v>4</v>
      </c>
      <c r="D329" s="54"/>
      <c r="E329" s="31"/>
      <c r="F329" s="32">
        <f>F318+F328</f>
        <v>1219</v>
      </c>
      <c r="G329" s="32">
        <f t="shared" ref="G329:J329" si="134">G318+G328</f>
        <v>49.24</v>
      </c>
      <c r="H329" s="32">
        <f t="shared" si="134"/>
        <v>65.930000000000007</v>
      </c>
      <c r="I329" s="32">
        <f t="shared" si="134"/>
        <v>205.75000000000003</v>
      </c>
      <c r="J329" s="32">
        <f t="shared" si="134"/>
        <v>1428.71</v>
      </c>
      <c r="K329" s="32"/>
      <c r="L329" s="32">
        <f t="shared" ref="L329" si="135">L318+L328</f>
        <v>126.58000000000001</v>
      </c>
    </row>
    <row r="330" spans="1:12" ht="14.4" x14ac:dyDescent="0.3">
      <c r="A330" s="20">
        <v>4</v>
      </c>
      <c r="B330" s="21">
        <v>18</v>
      </c>
      <c r="C330" s="22" t="s">
        <v>20</v>
      </c>
      <c r="D330" s="5" t="s">
        <v>21</v>
      </c>
      <c r="E330" s="39" t="s">
        <v>167</v>
      </c>
      <c r="F330" s="40">
        <v>150</v>
      </c>
      <c r="G330" s="40">
        <v>22.95</v>
      </c>
      <c r="H330" s="40">
        <v>10.050000000000001</v>
      </c>
      <c r="I330" s="40">
        <v>32.590000000000003</v>
      </c>
      <c r="J330" s="40">
        <v>314.86</v>
      </c>
      <c r="K330" s="41">
        <v>230</v>
      </c>
      <c r="L330" s="40">
        <v>41.84</v>
      </c>
    </row>
    <row r="331" spans="1:12" ht="14.4" x14ac:dyDescent="0.3">
      <c r="A331" s="23"/>
      <c r="B331" s="15"/>
      <c r="C331" s="11"/>
      <c r="D331" s="6" t="s">
        <v>26</v>
      </c>
      <c r="E331" s="42" t="s">
        <v>168</v>
      </c>
      <c r="F331" s="43">
        <v>17</v>
      </c>
      <c r="G331" s="43">
        <v>2.48</v>
      </c>
      <c r="H331" s="43">
        <v>3.96</v>
      </c>
      <c r="I331" s="43">
        <v>0.86</v>
      </c>
      <c r="J331" s="43">
        <v>48.11</v>
      </c>
      <c r="K331" s="44" t="s">
        <v>96</v>
      </c>
      <c r="L331" s="43">
        <v>9</v>
      </c>
    </row>
    <row r="332" spans="1:12" ht="14.4" x14ac:dyDescent="0.3">
      <c r="A332" s="23"/>
      <c r="B332" s="15"/>
      <c r="C332" s="11"/>
      <c r="D332" s="7" t="s">
        <v>22</v>
      </c>
      <c r="E332" s="42" t="s">
        <v>169</v>
      </c>
      <c r="F332" s="43">
        <v>200</v>
      </c>
      <c r="G332" s="43">
        <v>0.04</v>
      </c>
      <c r="H332" s="43">
        <v>0</v>
      </c>
      <c r="I332" s="43">
        <v>7.4</v>
      </c>
      <c r="J332" s="43">
        <v>30.26</v>
      </c>
      <c r="K332" s="44">
        <v>113</v>
      </c>
      <c r="L332" s="43">
        <v>1.77</v>
      </c>
    </row>
    <row r="333" spans="1:12" ht="14.4" x14ac:dyDescent="0.3">
      <c r="A333" s="23"/>
      <c r="B333" s="15"/>
      <c r="C333" s="11"/>
      <c r="D333" s="7" t="s">
        <v>23</v>
      </c>
      <c r="E333" s="42" t="s">
        <v>170</v>
      </c>
      <c r="F333" s="43">
        <v>35</v>
      </c>
      <c r="G333" s="43">
        <v>2.63</v>
      </c>
      <c r="H333" s="43">
        <v>1.01</v>
      </c>
      <c r="I333" s="43">
        <v>17.43</v>
      </c>
      <c r="J333" s="43">
        <v>91.7</v>
      </c>
      <c r="K333" s="44">
        <v>121</v>
      </c>
      <c r="L333" s="43">
        <v>4.2</v>
      </c>
    </row>
    <row r="334" spans="1:12" ht="14.4" x14ac:dyDescent="0.3">
      <c r="A334" s="23"/>
      <c r="B334" s="15"/>
      <c r="C334" s="11"/>
      <c r="D334" s="7" t="s">
        <v>24</v>
      </c>
      <c r="E334" s="42" t="s">
        <v>82</v>
      </c>
      <c r="F334" s="43">
        <v>100</v>
      </c>
      <c r="G334" s="43">
        <v>0.8</v>
      </c>
      <c r="H334" s="43">
        <v>0.2</v>
      </c>
      <c r="I334" s="43">
        <v>7.5</v>
      </c>
      <c r="J334" s="43">
        <v>38</v>
      </c>
      <c r="K334" s="44">
        <v>137</v>
      </c>
      <c r="L334" s="43">
        <v>17</v>
      </c>
    </row>
    <row r="335" spans="1:12" ht="14.4" x14ac:dyDescent="0.3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4.4" x14ac:dyDescent="0.3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24"/>
      <c r="B337" s="17"/>
      <c r="C337" s="8"/>
      <c r="D337" s="18" t="s">
        <v>33</v>
      </c>
      <c r="E337" s="9"/>
      <c r="F337" s="19">
        <f>SUM(F330:F336)</f>
        <v>502</v>
      </c>
      <c r="G337" s="19">
        <f t="shared" ref="G337:J337" si="136">SUM(G330:G336)</f>
        <v>28.9</v>
      </c>
      <c r="H337" s="19">
        <f t="shared" si="136"/>
        <v>15.22</v>
      </c>
      <c r="I337" s="19">
        <f t="shared" si="136"/>
        <v>65.78</v>
      </c>
      <c r="J337" s="19">
        <f t="shared" si="136"/>
        <v>522.93000000000006</v>
      </c>
      <c r="K337" s="25"/>
      <c r="L337" s="19">
        <f t="shared" ref="L337" si="137">SUM(L330:L336)</f>
        <v>73.81</v>
      </c>
    </row>
    <row r="338" spans="1:12" ht="14.4" x14ac:dyDescent="0.3">
      <c r="A338" s="26">
        <f>A330</f>
        <v>4</v>
      </c>
      <c r="B338" s="13">
        <f>B330</f>
        <v>18</v>
      </c>
      <c r="C338" s="10" t="s">
        <v>25</v>
      </c>
      <c r="D338" s="7" t="s">
        <v>24</v>
      </c>
      <c r="E338" s="42" t="s">
        <v>171</v>
      </c>
      <c r="F338" s="43">
        <v>100</v>
      </c>
      <c r="G338" s="43">
        <v>0.8</v>
      </c>
      <c r="H338" s="43">
        <v>0.2</v>
      </c>
      <c r="I338" s="43">
        <v>7.5</v>
      </c>
      <c r="J338" s="43">
        <v>38</v>
      </c>
      <c r="K338" s="44">
        <v>137</v>
      </c>
      <c r="L338" s="43">
        <v>17</v>
      </c>
    </row>
    <row r="339" spans="1:12" ht="14.4" x14ac:dyDescent="0.3">
      <c r="A339" s="23"/>
      <c r="B339" s="15"/>
      <c r="C339" s="11"/>
      <c r="D339" s="7" t="s">
        <v>27</v>
      </c>
      <c r="E339" s="42" t="s">
        <v>123</v>
      </c>
      <c r="F339" s="43">
        <v>200</v>
      </c>
      <c r="G339" s="43">
        <v>5.75</v>
      </c>
      <c r="H339" s="43">
        <v>8.7899999999999991</v>
      </c>
      <c r="I339" s="43">
        <v>8.75</v>
      </c>
      <c r="J339" s="43">
        <v>138.04</v>
      </c>
      <c r="K339" s="44">
        <v>31</v>
      </c>
      <c r="L339" s="43">
        <v>17.12</v>
      </c>
    </row>
    <row r="340" spans="1:12" ht="14.4" x14ac:dyDescent="0.3">
      <c r="A340" s="23"/>
      <c r="B340" s="15"/>
      <c r="C340" s="11"/>
      <c r="D340" s="7" t="s">
        <v>28</v>
      </c>
      <c r="E340" s="42" t="s">
        <v>172</v>
      </c>
      <c r="F340" s="43">
        <v>90</v>
      </c>
      <c r="G340" s="43">
        <v>21.52</v>
      </c>
      <c r="H340" s="43">
        <v>19.57</v>
      </c>
      <c r="I340" s="43">
        <v>2.4500000000000002</v>
      </c>
      <c r="J340" s="43">
        <v>270.77</v>
      </c>
      <c r="K340" s="44">
        <v>150</v>
      </c>
      <c r="L340" s="43">
        <v>37.17</v>
      </c>
    </row>
    <row r="341" spans="1:12" ht="14.4" x14ac:dyDescent="0.3">
      <c r="A341" s="23"/>
      <c r="B341" s="15"/>
      <c r="C341" s="11"/>
      <c r="D341" s="7" t="s">
        <v>29</v>
      </c>
      <c r="E341" s="42" t="s">
        <v>139</v>
      </c>
      <c r="F341" s="43">
        <v>150</v>
      </c>
      <c r="G341" s="43">
        <v>3.28</v>
      </c>
      <c r="H341" s="43">
        <v>7.81</v>
      </c>
      <c r="I341" s="43">
        <v>21.57</v>
      </c>
      <c r="J341" s="43">
        <v>170.22</v>
      </c>
      <c r="K341" s="44">
        <v>50</v>
      </c>
      <c r="L341" s="43">
        <v>17.63</v>
      </c>
    </row>
    <row r="342" spans="1:12" ht="14.4" x14ac:dyDescent="0.3">
      <c r="A342" s="23"/>
      <c r="B342" s="15"/>
      <c r="C342" s="11"/>
      <c r="D342" s="7" t="s">
        <v>30</v>
      </c>
      <c r="E342" s="42" t="s">
        <v>173</v>
      </c>
      <c r="F342" s="43">
        <v>200</v>
      </c>
      <c r="G342" s="43">
        <v>0.6</v>
      </c>
      <c r="H342" s="43">
        <v>0</v>
      </c>
      <c r="I342" s="43">
        <v>33</v>
      </c>
      <c r="J342" s="43">
        <v>136</v>
      </c>
      <c r="K342" s="44">
        <v>107</v>
      </c>
      <c r="L342" s="43">
        <v>15</v>
      </c>
    </row>
    <row r="343" spans="1:12" ht="14.4" x14ac:dyDescent="0.3">
      <c r="A343" s="23"/>
      <c r="B343" s="15"/>
      <c r="C343" s="11"/>
      <c r="D343" s="7" t="s">
        <v>31</v>
      </c>
      <c r="E343" s="42" t="s">
        <v>174</v>
      </c>
      <c r="F343" s="43">
        <v>20</v>
      </c>
      <c r="G343" s="43">
        <v>1.52</v>
      </c>
      <c r="H343" s="43">
        <v>0.16</v>
      </c>
      <c r="I343" s="43">
        <v>9.84</v>
      </c>
      <c r="J343" s="43">
        <v>47</v>
      </c>
      <c r="K343" s="44">
        <v>119</v>
      </c>
      <c r="L343" s="43">
        <v>0.96</v>
      </c>
    </row>
    <row r="344" spans="1:12" ht="14.4" x14ac:dyDescent="0.3">
      <c r="A344" s="23"/>
      <c r="B344" s="15"/>
      <c r="C344" s="11"/>
      <c r="D344" s="7" t="s">
        <v>32</v>
      </c>
      <c r="E344" s="42" t="s">
        <v>73</v>
      </c>
      <c r="F344" s="43">
        <v>20</v>
      </c>
      <c r="G344" s="43">
        <v>1.32</v>
      </c>
      <c r="H344" s="43">
        <v>0.24</v>
      </c>
      <c r="I344" s="43">
        <v>8.0399999999999991</v>
      </c>
      <c r="J344" s="43">
        <v>39.6</v>
      </c>
      <c r="K344" s="44">
        <v>120</v>
      </c>
      <c r="L344" s="43">
        <v>1.2</v>
      </c>
    </row>
    <row r="345" spans="1:12" ht="14.4" x14ac:dyDescent="0.3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4.4" x14ac:dyDescent="0.3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4.4" x14ac:dyDescent="0.3">
      <c r="A347" s="24"/>
      <c r="B347" s="17"/>
      <c r="C347" s="8"/>
      <c r="D347" s="18" t="s">
        <v>33</v>
      </c>
      <c r="E347" s="9"/>
      <c r="F347" s="19">
        <f>SUM(F338:F346)</f>
        <v>780</v>
      </c>
      <c r="G347" s="19">
        <f t="shared" ref="G347:J347" si="138">SUM(G338:G346)</f>
        <v>34.790000000000006</v>
      </c>
      <c r="H347" s="19">
        <f t="shared" si="138"/>
        <v>36.769999999999996</v>
      </c>
      <c r="I347" s="19">
        <f t="shared" si="138"/>
        <v>91.15</v>
      </c>
      <c r="J347" s="19">
        <f t="shared" si="138"/>
        <v>839.63</v>
      </c>
      <c r="K347" s="25"/>
      <c r="L347" s="19">
        <f t="shared" ref="L347" si="139">SUM(L338:L346)</f>
        <v>106.08</v>
      </c>
    </row>
    <row r="348" spans="1:12" ht="15" thickBot="1" x14ac:dyDescent="0.3">
      <c r="A348" s="29">
        <f>A330</f>
        <v>4</v>
      </c>
      <c r="B348" s="30">
        <f>B330</f>
        <v>18</v>
      </c>
      <c r="C348" s="53" t="s">
        <v>4</v>
      </c>
      <c r="D348" s="54"/>
      <c r="E348" s="31"/>
      <c r="F348" s="32">
        <f>F337+F347</f>
        <v>1282</v>
      </c>
      <c r="G348" s="32">
        <f t="shared" ref="G348:J348" si="140">G337+G347</f>
        <v>63.690000000000005</v>
      </c>
      <c r="H348" s="32">
        <f t="shared" si="140"/>
        <v>51.989999999999995</v>
      </c>
      <c r="I348" s="32">
        <f t="shared" si="140"/>
        <v>156.93</v>
      </c>
      <c r="J348" s="32">
        <f t="shared" si="140"/>
        <v>1362.56</v>
      </c>
      <c r="K348" s="32"/>
      <c r="L348" s="32">
        <f t="shared" ref="L348" si="141">L337+L347</f>
        <v>179.89</v>
      </c>
    </row>
    <row r="349" spans="1:12" ht="14.4" x14ac:dyDescent="0.3">
      <c r="A349" s="20">
        <v>4</v>
      </c>
      <c r="B349" s="21">
        <v>19</v>
      </c>
      <c r="C349" s="22" t="s">
        <v>20</v>
      </c>
      <c r="D349" s="5" t="s">
        <v>21</v>
      </c>
      <c r="E349" s="39" t="s">
        <v>192</v>
      </c>
      <c r="F349" s="40">
        <v>90</v>
      </c>
      <c r="G349" s="40">
        <v>11.49</v>
      </c>
      <c r="H349" s="40">
        <v>6.78</v>
      </c>
      <c r="I349" s="40">
        <v>5.93</v>
      </c>
      <c r="J349" s="40">
        <v>130.91999999999999</v>
      </c>
      <c r="K349" s="41">
        <v>277</v>
      </c>
      <c r="L349" s="40">
        <v>23.75</v>
      </c>
    </row>
    <row r="350" spans="1:12" ht="14.4" x14ac:dyDescent="0.3">
      <c r="A350" s="23"/>
      <c r="B350" s="15"/>
      <c r="C350" s="11"/>
      <c r="D350" s="6" t="s">
        <v>26</v>
      </c>
      <c r="E350" s="42" t="s">
        <v>175</v>
      </c>
      <c r="F350" s="43">
        <v>15</v>
      </c>
      <c r="G350" s="43">
        <v>3.48</v>
      </c>
      <c r="H350" s="43">
        <v>4.43</v>
      </c>
      <c r="I350" s="43">
        <v>0</v>
      </c>
      <c r="J350" s="43">
        <v>54.6</v>
      </c>
      <c r="K350" s="44">
        <v>1</v>
      </c>
      <c r="L350" s="43">
        <v>6.96</v>
      </c>
    </row>
    <row r="351" spans="1:12" ht="14.4" x14ac:dyDescent="0.3">
      <c r="A351" s="23"/>
      <c r="B351" s="15"/>
      <c r="C351" s="11"/>
      <c r="D351" s="7" t="s">
        <v>22</v>
      </c>
      <c r="E351" s="42" t="s">
        <v>176</v>
      </c>
      <c r="F351" s="43">
        <v>200</v>
      </c>
      <c r="G351" s="43">
        <v>0.83</v>
      </c>
      <c r="H351" s="43">
        <v>0.04</v>
      </c>
      <c r="I351" s="43">
        <v>15.16</v>
      </c>
      <c r="J351" s="43">
        <v>64.22</v>
      </c>
      <c r="K351" s="44">
        <v>102</v>
      </c>
      <c r="L351" s="43">
        <v>4.6100000000000003</v>
      </c>
    </row>
    <row r="352" spans="1:12" ht="14.4" x14ac:dyDescent="0.3">
      <c r="A352" s="23"/>
      <c r="B352" s="15"/>
      <c r="C352" s="11"/>
      <c r="D352" s="7" t="s">
        <v>23</v>
      </c>
      <c r="E352" s="42" t="s">
        <v>53</v>
      </c>
      <c r="F352" s="43">
        <v>35</v>
      </c>
      <c r="G352" s="43">
        <v>2.66</v>
      </c>
      <c r="H352" s="43">
        <v>0.28000000000000003</v>
      </c>
      <c r="I352" s="43">
        <v>17.22</v>
      </c>
      <c r="J352" s="43">
        <v>82.25</v>
      </c>
      <c r="K352" s="44">
        <v>119</v>
      </c>
      <c r="L352" s="43">
        <v>1.68</v>
      </c>
    </row>
    <row r="353" spans="1:12" ht="14.4" x14ac:dyDescent="0.3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 t="s">
        <v>29</v>
      </c>
      <c r="E354" s="42" t="s">
        <v>177</v>
      </c>
      <c r="F354" s="43">
        <v>150</v>
      </c>
      <c r="G354" s="43">
        <v>3.31</v>
      </c>
      <c r="H354" s="43">
        <v>5.56</v>
      </c>
      <c r="I354" s="43">
        <v>25.99</v>
      </c>
      <c r="J354" s="43">
        <v>167.07</v>
      </c>
      <c r="K354" s="44">
        <v>52</v>
      </c>
      <c r="L354" s="43">
        <v>14.51</v>
      </c>
    </row>
    <row r="355" spans="1:12" ht="14.4" x14ac:dyDescent="0.3">
      <c r="A355" s="23"/>
      <c r="B355" s="15"/>
      <c r="C355" s="11"/>
      <c r="D355" s="6" t="s">
        <v>23</v>
      </c>
      <c r="E355" s="42" t="s">
        <v>54</v>
      </c>
      <c r="F355" s="43">
        <v>30</v>
      </c>
      <c r="G355" s="43">
        <v>1.98</v>
      </c>
      <c r="H355" s="43">
        <v>0.36</v>
      </c>
      <c r="I355" s="43">
        <v>12.06</v>
      </c>
      <c r="J355" s="43">
        <v>59.4</v>
      </c>
      <c r="K355" s="44">
        <v>120</v>
      </c>
      <c r="L355" s="43">
        <v>1.8</v>
      </c>
    </row>
    <row r="356" spans="1:12" ht="14.4" x14ac:dyDescent="0.3">
      <c r="A356" s="24"/>
      <c r="B356" s="17"/>
      <c r="C356" s="8"/>
      <c r="D356" s="18" t="s">
        <v>33</v>
      </c>
      <c r="E356" s="9"/>
      <c r="F356" s="19">
        <f>SUM(F349:F355)</f>
        <v>520</v>
      </c>
      <c r="G356" s="19">
        <f t="shared" ref="G356:J356" si="142">SUM(G349:G355)</f>
        <v>23.75</v>
      </c>
      <c r="H356" s="19">
        <f t="shared" si="142"/>
        <v>17.45</v>
      </c>
      <c r="I356" s="19">
        <f t="shared" si="142"/>
        <v>76.36</v>
      </c>
      <c r="J356" s="19">
        <f t="shared" si="142"/>
        <v>558.46</v>
      </c>
      <c r="K356" s="25"/>
      <c r="L356" s="19">
        <f t="shared" ref="L356" si="143">SUM(L349:L355)</f>
        <v>53.309999999999995</v>
      </c>
    </row>
    <row r="357" spans="1:12" ht="14.4" x14ac:dyDescent="0.3">
      <c r="A357" s="26">
        <f>A349</f>
        <v>4</v>
      </c>
      <c r="B357" s="13">
        <f>B349</f>
        <v>19</v>
      </c>
      <c r="C357" s="10" t="s">
        <v>25</v>
      </c>
      <c r="D357" s="7" t="s">
        <v>26</v>
      </c>
      <c r="E357" s="42" t="s">
        <v>178</v>
      </c>
      <c r="F357" s="43">
        <v>60</v>
      </c>
      <c r="G357" s="43">
        <v>1.29</v>
      </c>
      <c r="H357" s="43">
        <v>4.2699999999999996</v>
      </c>
      <c r="I357" s="43">
        <v>6.97</v>
      </c>
      <c r="J357" s="43">
        <v>72.75</v>
      </c>
      <c r="K357" s="44">
        <v>9</v>
      </c>
      <c r="L357" s="43">
        <v>4.1399999999999997</v>
      </c>
    </row>
    <row r="358" spans="1:12" ht="14.4" x14ac:dyDescent="0.3">
      <c r="A358" s="23"/>
      <c r="B358" s="15"/>
      <c r="C358" s="11"/>
      <c r="D358" s="7" t="s">
        <v>27</v>
      </c>
      <c r="E358" s="42" t="s">
        <v>179</v>
      </c>
      <c r="F358" s="43">
        <v>200</v>
      </c>
      <c r="G358" s="43">
        <v>1.1499999999999999</v>
      </c>
      <c r="H358" s="43">
        <v>1.91</v>
      </c>
      <c r="I358" s="43">
        <v>5.7</v>
      </c>
      <c r="J358" s="43">
        <v>44.94</v>
      </c>
      <c r="K358" s="44" t="s">
        <v>180</v>
      </c>
      <c r="L358" s="43">
        <v>9.6300000000000008</v>
      </c>
    </row>
    <row r="359" spans="1:12" ht="14.4" x14ac:dyDescent="0.3">
      <c r="A359" s="23"/>
      <c r="B359" s="15"/>
      <c r="C359" s="11"/>
      <c r="D359" s="7" t="s">
        <v>28</v>
      </c>
      <c r="E359" s="42" t="s">
        <v>181</v>
      </c>
      <c r="F359" s="43">
        <v>90</v>
      </c>
      <c r="G359" s="43">
        <v>16.41</v>
      </c>
      <c r="H359" s="43">
        <v>15.33</v>
      </c>
      <c r="I359" s="43">
        <v>1.91</v>
      </c>
      <c r="J359" s="43">
        <v>211.4</v>
      </c>
      <c r="K359" s="44">
        <v>88</v>
      </c>
      <c r="L359" s="43">
        <v>49.76</v>
      </c>
    </row>
    <row r="360" spans="1:12" ht="14.4" x14ac:dyDescent="0.3">
      <c r="A360" s="23"/>
      <c r="B360" s="15"/>
      <c r="C360" s="11"/>
      <c r="D360" s="7" t="s">
        <v>29</v>
      </c>
      <c r="E360" s="42" t="s">
        <v>107</v>
      </c>
      <c r="F360" s="43">
        <v>150</v>
      </c>
      <c r="G360" s="43">
        <v>6.76</v>
      </c>
      <c r="H360" s="43">
        <v>3.93</v>
      </c>
      <c r="I360" s="43">
        <v>41.29</v>
      </c>
      <c r="J360" s="43">
        <v>227.48</v>
      </c>
      <c r="K360" s="44">
        <v>64</v>
      </c>
      <c r="L360" s="43">
        <v>5.17</v>
      </c>
    </row>
    <row r="361" spans="1:12" ht="14.4" x14ac:dyDescent="0.3">
      <c r="A361" s="23"/>
      <c r="B361" s="15"/>
      <c r="C361" s="11"/>
      <c r="D361" s="7" t="s">
        <v>30</v>
      </c>
      <c r="E361" s="42" t="s">
        <v>71</v>
      </c>
      <c r="F361" s="43">
        <v>200</v>
      </c>
      <c r="G361" s="43">
        <v>0.37</v>
      </c>
      <c r="H361" s="43">
        <v>0</v>
      </c>
      <c r="I361" s="43">
        <v>14.85</v>
      </c>
      <c r="J361" s="43">
        <v>59.48</v>
      </c>
      <c r="K361" s="44">
        <v>98</v>
      </c>
      <c r="L361" s="43">
        <v>3.18</v>
      </c>
    </row>
    <row r="362" spans="1:12" ht="14.4" x14ac:dyDescent="0.3">
      <c r="A362" s="23"/>
      <c r="B362" s="15"/>
      <c r="C362" s="11"/>
      <c r="D362" s="7" t="s">
        <v>31</v>
      </c>
      <c r="E362" s="42" t="s">
        <v>119</v>
      </c>
      <c r="F362" s="43">
        <v>30</v>
      </c>
      <c r="G362" s="43">
        <v>2.2799999999999998</v>
      </c>
      <c r="H362" s="43">
        <v>0.24</v>
      </c>
      <c r="I362" s="43">
        <v>14.76</v>
      </c>
      <c r="J362" s="43">
        <v>70.5</v>
      </c>
      <c r="K362" s="44">
        <v>119</v>
      </c>
      <c r="L362" s="43">
        <v>1.44</v>
      </c>
    </row>
    <row r="363" spans="1:12" ht="14.4" x14ac:dyDescent="0.3">
      <c r="A363" s="23"/>
      <c r="B363" s="15"/>
      <c r="C363" s="11"/>
      <c r="D363" s="7" t="s">
        <v>32</v>
      </c>
      <c r="E363" s="42" t="s">
        <v>54</v>
      </c>
      <c r="F363" s="43">
        <v>30</v>
      </c>
      <c r="G363" s="43">
        <v>1.98</v>
      </c>
      <c r="H363" s="43">
        <v>0.36</v>
      </c>
      <c r="I363" s="43">
        <v>12.06</v>
      </c>
      <c r="J363" s="43">
        <v>59.4</v>
      </c>
      <c r="K363" s="44">
        <v>120</v>
      </c>
      <c r="L363" s="43">
        <v>1.8</v>
      </c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4.4" x14ac:dyDescent="0.3">
      <c r="A366" s="24"/>
      <c r="B366" s="17"/>
      <c r="C366" s="8"/>
      <c r="D366" s="18" t="s">
        <v>33</v>
      </c>
      <c r="E366" s="9"/>
      <c r="F366" s="19">
        <f>SUM(F357:F365)</f>
        <v>760</v>
      </c>
      <c r="G366" s="19">
        <f t="shared" ref="G366:J366" si="144">SUM(G357:G365)</f>
        <v>30.240000000000002</v>
      </c>
      <c r="H366" s="19">
        <f t="shared" si="144"/>
        <v>26.039999999999996</v>
      </c>
      <c r="I366" s="19">
        <f t="shared" si="144"/>
        <v>97.54</v>
      </c>
      <c r="J366" s="19">
        <f t="shared" si="144"/>
        <v>745.95</v>
      </c>
      <c r="K366" s="25"/>
      <c r="L366" s="19">
        <f t="shared" ref="L366" si="145">SUM(L357:L365)</f>
        <v>75.12</v>
      </c>
    </row>
    <row r="367" spans="1:12" ht="15" thickBot="1" x14ac:dyDescent="0.3">
      <c r="A367" s="29">
        <f>A349</f>
        <v>4</v>
      </c>
      <c r="B367" s="30">
        <f>B349</f>
        <v>19</v>
      </c>
      <c r="C367" s="53" t="s">
        <v>4</v>
      </c>
      <c r="D367" s="54"/>
      <c r="E367" s="31"/>
      <c r="F367" s="32">
        <f>F356+F366</f>
        <v>1280</v>
      </c>
      <c r="G367" s="32">
        <f t="shared" ref="G367:J367" si="146">G356+G366</f>
        <v>53.99</v>
      </c>
      <c r="H367" s="32">
        <f t="shared" si="146"/>
        <v>43.489999999999995</v>
      </c>
      <c r="I367" s="32">
        <f t="shared" si="146"/>
        <v>173.9</v>
      </c>
      <c r="J367" s="32">
        <f t="shared" si="146"/>
        <v>1304.4100000000001</v>
      </c>
      <c r="K367" s="32"/>
      <c r="L367" s="32">
        <f t="shared" ref="L367" si="147">L356+L366</f>
        <v>128.43</v>
      </c>
    </row>
    <row r="368" spans="1:12" ht="14.4" x14ac:dyDescent="0.3">
      <c r="A368" s="20">
        <v>4</v>
      </c>
      <c r="B368" s="21">
        <v>20</v>
      </c>
      <c r="C368" s="22" t="s">
        <v>20</v>
      </c>
      <c r="D368" s="5" t="s">
        <v>21</v>
      </c>
      <c r="E368" s="39" t="s">
        <v>113</v>
      </c>
      <c r="F368" s="40">
        <v>150</v>
      </c>
      <c r="G368" s="40">
        <v>15.59</v>
      </c>
      <c r="H368" s="40">
        <v>16.45</v>
      </c>
      <c r="I368" s="40">
        <v>2.79</v>
      </c>
      <c r="J368" s="40">
        <v>222.36</v>
      </c>
      <c r="K368" s="41">
        <v>66</v>
      </c>
      <c r="L368" s="40">
        <v>26.84</v>
      </c>
    </row>
    <row r="369" spans="1:12" ht="14.4" x14ac:dyDescent="0.3">
      <c r="A369" s="23"/>
      <c r="B369" s="15"/>
      <c r="C369" s="11"/>
      <c r="D369" s="6" t="s">
        <v>26</v>
      </c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30</v>
      </c>
      <c r="E370" s="42" t="s">
        <v>187</v>
      </c>
      <c r="F370" s="43">
        <v>200</v>
      </c>
      <c r="G370" s="43">
        <v>0.6</v>
      </c>
      <c r="H370" s="43">
        <v>0</v>
      </c>
      <c r="I370" s="43">
        <v>33</v>
      </c>
      <c r="J370" s="43">
        <v>136</v>
      </c>
      <c r="K370" s="44">
        <v>107</v>
      </c>
      <c r="L370" s="43">
        <v>15</v>
      </c>
    </row>
    <row r="371" spans="1:12" ht="14.4" x14ac:dyDescent="0.3">
      <c r="A371" s="23"/>
      <c r="B371" s="15"/>
      <c r="C371" s="11"/>
      <c r="D371" s="7" t="s">
        <v>23</v>
      </c>
      <c r="E371" s="42" t="s">
        <v>48</v>
      </c>
      <c r="F371" s="43">
        <v>35</v>
      </c>
      <c r="G371" s="43">
        <v>2.63</v>
      </c>
      <c r="H371" s="43">
        <v>1.01</v>
      </c>
      <c r="I371" s="43">
        <v>17.43</v>
      </c>
      <c r="J371" s="43">
        <v>91.7</v>
      </c>
      <c r="K371" s="44">
        <v>121</v>
      </c>
      <c r="L371" s="43">
        <v>4.2</v>
      </c>
    </row>
    <row r="372" spans="1:12" ht="14.4" x14ac:dyDescent="0.3">
      <c r="A372" s="23"/>
      <c r="B372" s="15"/>
      <c r="C372" s="11"/>
      <c r="D372" s="7" t="s">
        <v>24</v>
      </c>
      <c r="E372" s="42" t="s">
        <v>88</v>
      </c>
      <c r="F372" s="43">
        <v>150</v>
      </c>
      <c r="G372" s="43">
        <v>0.6</v>
      </c>
      <c r="H372" s="43">
        <v>0.6</v>
      </c>
      <c r="I372" s="43">
        <v>14.7</v>
      </c>
      <c r="J372" s="43">
        <v>70.5</v>
      </c>
      <c r="K372" s="44">
        <v>24</v>
      </c>
      <c r="L372" s="43">
        <v>16.5</v>
      </c>
    </row>
    <row r="373" spans="1:12" ht="14.4" x14ac:dyDescent="0.3">
      <c r="A373" s="23"/>
      <c r="B373" s="15"/>
      <c r="C373" s="11"/>
      <c r="D373" s="6" t="s">
        <v>29</v>
      </c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6" t="s">
        <v>23</v>
      </c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4"/>
      <c r="B375" s="17"/>
      <c r="C375" s="8"/>
      <c r="D375" s="18" t="s">
        <v>33</v>
      </c>
      <c r="E375" s="9"/>
      <c r="F375" s="19">
        <f>SUM(F368:F374)</f>
        <v>535</v>
      </c>
      <c r="G375" s="19">
        <f t="shared" ref="G375:J375" si="148">SUM(G368:G374)</f>
        <v>19.420000000000002</v>
      </c>
      <c r="H375" s="19">
        <f t="shared" si="148"/>
        <v>18.060000000000002</v>
      </c>
      <c r="I375" s="19">
        <f t="shared" si="148"/>
        <v>67.92</v>
      </c>
      <c r="J375" s="19">
        <f t="shared" si="148"/>
        <v>520.55999999999995</v>
      </c>
      <c r="K375" s="25"/>
      <c r="L375" s="19">
        <f t="shared" ref="L375" si="149">SUM(L368:L374)</f>
        <v>62.540000000000006</v>
      </c>
    </row>
    <row r="376" spans="1:12" ht="14.4" x14ac:dyDescent="0.3">
      <c r="A376" s="26">
        <f>A368</f>
        <v>4</v>
      </c>
      <c r="B376" s="13">
        <f>B368</f>
        <v>20</v>
      </c>
      <c r="C376" s="10" t="s">
        <v>25</v>
      </c>
      <c r="D376" s="7" t="s">
        <v>24</v>
      </c>
      <c r="E376" s="42" t="s">
        <v>88</v>
      </c>
      <c r="F376" s="43">
        <v>150</v>
      </c>
      <c r="G376" s="43">
        <v>0.6</v>
      </c>
      <c r="H376" s="43">
        <v>0.6</v>
      </c>
      <c r="I376" s="43">
        <v>14.7</v>
      </c>
      <c r="J376" s="43">
        <v>70.5</v>
      </c>
      <c r="K376" s="44">
        <v>24</v>
      </c>
      <c r="L376" s="43">
        <v>16.5</v>
      </c>
    </row>
    <row r="377" spans="1:12" ht="26.4" x14ac:dyDescent="0.3">
      <c r="A377" s="23"/>
      <c r="B377" s="15"/>
      <c r="C377" s="11"/>
      <c r="D377" s="7" t="s">
        <v>27</v>
      </c>
      <c r="E377" s="42" t="s">
        <v>188</v>
      </c>
      <c r="F377" s="43">
        <v>200</v>
      </c>
      <c r="G377" s="43">
        <v>4.66</v>
      </c>
      <c r="H377" s="43">
        <v>7.31</v>
      </c>
      <c r="I377" s="43">
        <v>7.08</v>
      </c>
      <c r="J377" s="43">
        <v>112.51</v>
      </c>
      <c r="K377" s="44">
        <v>144</v>
      </c>
      <c r="L377" s="43">
        <v>15.7</v>
      </c>
    </row>
    <row r="378" spans="1:12" ht="14.4" x14ac:dyDescent="0.3">
      <c r="A378" s="23"/>
      <c r="B378" s="15"/>
      <c r="C378" s="11"/>
      <c r="D378" s="7" t="s">
        <v>28</v>
      </c>
      <c r="E378" s="42" t="s">
        <v>143</v>
      </c>
      <c r="F378" s="43">
        <v>90</v>
      </c>
      <c r="G378" s="43">
        <v>17.02</v>
      </c>
      <c r="H378" s="43">
        <v>17.14</v>
      </c>
      <c r="I378" s="43">
        <v>3.46</v>
      </c>
      <c r="J378" s="43">
        <v>246.91</v>
      </c>
      <c r="K378" s="44">
        <v>126</v>
      </c>
      <c r="L378" s="43">
        <v>53.88</v>
      </c>
    </row>
    <row r="379" spans="1:12" ht="14.4" x14ac:dyDescent="0.3">
      <c r="A379" s="23"/>
      <c r="B379" s="15"/>
      <c r="C379" s="11"/>
      <c r="D379" s="7" t="s">
        <v>29</v>
      </c>
      <c r="E379" s="42" t="s">
        <v>189</v>
      </c>
      <c r="F379" s="43">
        <v>150</v>
      </c>
      <c r="G379" s="43">
        <v>3.33</v>
      </c>
      <c r="H379" s="43">
        <v>3.81</v>
      </c>
      <c r="I379" s="43">
        <v>26.04</v>
      </c>
      <c r="J379" s="43">
        <v>151.12</v>
      </c>
      <c r="K379" s="44">
        <v>51</v>
      </c>
      <c r="L379" s="43">
        <v>16.899999999999999</v>
      </c>
    </row>
    <row r="380" spans="1:12" ht="14.4" x14ac:dyDescent="0.3">
      <c r="A380" s="23"/>
      <c r="B380" s="15"/>
      <c r="C380" s="11"/>
      <c r="D380" s="7" t="s">
        <v>22</v>
      </c>
      <c r="E380" s="42" t="s">
        <v>78</v>
      </c>
      <c r="F380" s="43">
        <v>200</v>
      </c>
      <c r="G380" s="43">
        <v>0</v>
      </c>
      <c r="H380" s="43">
        <v>0</v>
      </c>
      <c r="I380" s="43">
        <v>7.27</v>
      </c>
      <c r="J380" s="43">
        <v>28.73</v>
      </c>
      <c r="K380" s="44">
        <v>114</v>
      </c>
      <c r="L380" s="43">
        <v>0.86</v>
      </c>
    </row>
    <row r="381" spans="1:12" ht="14.4" x14ac:dyDescent="0.3">
      <c r="A381" s="23"/>
      <c r="B381" s="15"/>
      <c r="C381" s="11"/>
      <c r="D381" s="7" t="s">
        <v>31</v>
      </c>
      <c r="E381" s="42" t="s">
        <v>119</v>
      </c>
      <c r="F381" s="43">
        <v>30</v>
      </c>
      <c r="G381" s="43">
        <v>2.2799999999999998</v>
      </c>
      <c r="H381" s="43">
        <v>0.24</v>
      </c>
      <c r="I381" s="43">
        <v>14.76</v>
      </c>
      <c r="J381" s="43">
        <v>70.5</v>
      </c>
      <c r="K381" s="44">
        <v>119</v>
      </c>
      <c r="L381" s="43">
        <v>1.44</v>
      </c>
    </row>
    <row r="382" spans="1:12" ht="14.4" x14ac:dyDescent="0.3">
      <c r="A382" s="23"/>
      <c r="B382" s="15"/>
      <c r="C382" s="11"/>
      <c r="D382" s="7" t="s">
        <v>32</v>
      </c>
      <c r="E382" s="42" t="s">
        <v>54</v>
      </c>
      <c r="F382" s="43">
        <v>30</v>
      </c>
      <c r="G382" s="43">
        <v>1.98</v>
      </c>
      <c r="H382" s="43">
        <v>0.36</v>
      </c>
      <c r="I382" s="43">
        <v>12.06</v>
      </c>
      <c r="J382" s="43">
        <v>59.4</v>
      </c>
      <c r="K382" s="44">
        <v>120</v>
      </c>
      <c r="L382" s="43">
        <v>1.8</v>
      </c>
    </row>
    <row r="383" spans="1:12" ht="14.4" x14ac:dyDescent="0.3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4"/>
      <c r="B385" s="17"/>
      <c r="C385" s="8"/>
      <c r="D385" s="18" t="s">
        <v>33</v>
      </c>
      <c r="E385" s="9"/>
      <c r="F385" s="19">
        <f>SUM(F376:F384)</f>
        <v>850</v>
      </c>
      <c r="G385" s="19">
        <f t="shared" ref="G385:J385" si="150">SUM(G376:G384)</f>
        <v>29.87</v>
      </c>
      <c r="H385" s="19">
        <f t="shared" si="150"/>
        <v>29.459999999999997</v>
      </c>
      <c r="I385" s="19">
        <f t="shared" si="150"/>
        <v>85.37</v>
      </c>
      <c r="J385" s="19">
        <f t="shared" si="150"/>
        <v>739.67</v>
      </c>
      <c r="K385" s="25"/>
      <c r="L385" s="19">
        <f t="shared" ref="L385" si="151">SUM(L376:L384)</f>
        <v>107.08000000000001</v>
      </c>
    </row>
    <row r="386" spans="1:12" ht="15" thickBot="1" x14ac:dyDescent="0.3">
      <c r="A386" s="29">
        <f>A368</f>
        <v>4</v>
      </c>
      <c r="B386" s="30">
        <f>B368</f>
        <v>20</v>
      </c>
      <c r="C386" s="53" t="s">
        <v>4</v>
      </c>
      <c r="D386" s="54"/>
      <c r="E386" s="31"/>
      <c r="F386" s="32">
        <f>F375+F385</f>
        <v>1385</v>
      </c>
      <c r="G386" s="32">
        <f t="shared" ref="G386:J386" si="152">G375+G385</f>
        <v>49.290000000000006</v>
      </c>
      <c r="H386" s="32">
        <f t="shared" si="152"/>
        <v>47.519999999999996</v>
      </c>
      <c r="I386" s="32">
        <f t="shared" si="152"/>
        <v>153.29000000000002</v>
      </c>
      <c r="J386" s="32">
        <f t="shared" si="152"/>
        <v>1260.23</v>
      </c>
      <c r="K386" s="32"/>
      <c r="L386" s="32">
        <f t="shared" ref="L386" si="153">L375+L385</f>
        <v>169.62</v>
      </c>
    </row>
    <row r="387" spans="1:12" ht="13.8" thickBot="1" x14ac:dyDescent="0.3">
      <c r="A387" s="27"/>
      <c r="B387" s="28"/>
      <c r="C387" s="55" t="s">
        <v>5</v>
      </c>
      <c r="D387" s="55"/>
      <c r="E387" s="55"/>
      <c r="F387" s="34">
        <f>(F215+F234+F253+F272+F291+F310+F329+F348+F367+F386)/(IF(F215=0,0,1)+IF(F234=0,0,1)+IF(F253=0,0,1)+IF(F272=0,0,1)+IF(F291=0,0,1)+IF(F310=0,0,1)+IF(F329=0,0,1)+IF(F348=0,0,1)+IF(F367=0,0,1)+IF(F386=0,0,1))</f>
        <v>1342.1</v>
      </c>
      <c r="G387" s="34">
        <f t="shared" ref="G387:J387" si="154">(G215+G234+G253+G272+G291+G310+G329+G348+G367+G386)/(IF(G215=0,0,1)+IF(G234=0,0,1)+IF(G253=0,0,1)+IF(G272=0,0,1)+IF(G291=0,0,1)+IF(G310=0,0,1)+IF(G329=0,0,1)+IF(G348=0,0,1)+IF(G367=0,0,1)+IF(G386=0,0,1))</f>
        <v>55.766999999999996</v>
      </c>
      <c r="H387" s="34">
        <f t="shared" si="154"/>
        <v>52.219000000000008</v>
      </c>
      <c r="I387" s="34">
        <f t="shared" si="154"/>
        <v>166.989</v>
      </c>
      <c r="J387" s="34">
        <f t="shared" si="154"/>
        <v>1326.252</v>
      </c>
      <c r="K387" s="34"/>
      <c r="L387" s="34">
        <f t="shared" ref="L387" si="155">(L215+L234+L253+L272+L291+L310+L329+L348+L367+L386)/(IF(L215=0,0,1)+IF(L234=0,0,1)+IF(L253=0,0,1)+IF(L272=0,0,1)+IF(L291=0,0,1)+IF(L310=0,0,1)+IF(L329=0,0,1)+IF(L348=0,0,1)+IF(L367=0,0,1)+IF(L386=0,0,1))</f>
        <v>156.07200000000003</v>
      </c>
    </row>
  </sheetData>
  <mergeCells count="25">
    <mergeCell ref="C387:E387"/>
    <mergeCell ref="C310:D310"/>
    <mergeCell ref="C329:D329"/>
    <mergeCell ref="C348:D348"/>
    <mergeCell ref="C367:D367"/>
    <mergeCell ref="C386:D386"/>
    <mergeCell ref="C215:D215"/>
    <mergeCell ref="C234:D234"/>
    <mergeCell ref="C253:D253"/>
    <mergeCell ref="C272:D272"/>
    <mergeCell ref="C291:D29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Виолетта Шалбурова</cp:lastModifiedBy>
  <cp:lastPrinted>2023-10-24T09:42:24Z</cp:lastPrinted>
  <dcterms:created xsi:type="dcterms:W3CDTF">2022-05-16T14:23:56Z</dcterms:created>
  <dcterms:modified xsi:type="dcterms:W3CDTF">2024-11-05T13:07:01Z</dcterms:modified>
</cp:coreProperties>
</file>